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5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6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0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1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DJOKO~1\AppData\Local\Temp\_tc\"/>
    </mc:Choice>
  </mc:AlternateContent>
  <bookViews>
    <workbookView xWindow="32760" yWindow="32760" windowWidth="19440" windowHeight="11520" tabRatio="824"/>
  </bookViews>
  <sheets>
    <sheet name="Health" sheetId="71" r:id="rId1"/>
    <sheet name="1gr" sheetId="30" r:id="rId2"/>
    <sheet name="2gr" sheetId="3" r:id="rId3"/>
    <sheet name="3gr" sheetId="59" r:id="rId4"/>
    <sheet name="4gr" sheetId="55" r:id="rId5"/>
    <sheet name="5gr" sheetId="64" r:id="rId6"/>
    <sheet name="6gr" sheetId="65" r:id="rId7"/>
    <sheet name="7gr" sheetId="61" r:id="rId8"/>
    <sheet name="8gr" sheetId="60" r:id="rId9"/>
    <sheet name="9gr" sheetId="69" r:id="rId10"/>
    <sheet name="10gr" sheetId="70" r:id="rId11"/>
    <sheet name="7g" sheetId="47" state="hidden" r:id="rId12"/>
    <sheet name="11gr" sheetId="68" r:id="rId13"/>
    <sheet name="12t" sheetId="9" r:id="rId14"/>
    <sheet name="13t" sheetId="43" r:id="rId15"/>
    <sheet name="14gr" sheetId="45" r:id="rId16"/>
    <sheet name="15t" sheetId="34" r:id="rId17"/>
    <sheet name="16gr" sheetId="46" r:id="rId18"/>
    <sheet name="17gr" sheetId="66" r:id="rId19"/>
    <sheet name="18m" sheetId="56" r:id="rId20"/>
    <sheet name="19gr" sheetId="11" r:id="rId21"/>
    <sheet name="20gr" sheetId="58" r:id="rId22"/>
    <sheet name="21gr" sheetId="67" r:id="rId23"/>
    <sheet name="22gr" sheetId="6" r:id="rId24"/>
  </sheets>
  <calcPr calcId="162913"/>
</workbook>
</file>

<file path=xl/calcChain.xml><?xml version="1.0" encoding="utf-8"?>
<calcChain xmlns="http://schemas.openxmlformats.org/spreadsheetml/2006/main">
  <c r="C10" i="45" l="1"/>
  <c r="C12" i="45"/>
  <c r="D10" i="45"/>
  <c r="D12" i="45"/>
  <c r="C13" i="45"/>
  <c r="C14" i="45"/>
  <c r="R46" i="43"/>
  <c r="S59" i="43"/>
  <c r="T46" i="43"/>
  <c r="U59" i="43"/>
  <c r="T59" i="43"/>
  <c r="V46" i="43"/>
  <c r="W59" i="43"/>
  <c r="X46" i="43"/>
  <c r="X59" i="43"/>
  <c r="Z46" i="43"/>
  <c r="AB46" i="43"/>
  <c r="AB59" i="43"/>
  <c r="AD46" i="43"/>
  <c r="AD59" i="43"/>
  <c r="R47" i="43"/>
  <c r="R60" i="43"/>
  <c r="T47" i="43"/>
  <c r="T60" i="43"/>
  <c r="V47" i="43"/>
  <c r="W60" i="43"/>
  <c r="X47" i="43"/>
  <c r="Z47" i="43"/>
  <c r="Z60" i="43"/>
  <c r="AB47" i="43"/>
  <c r="AB60" i="43"/>
  <c r="AD47" i="43"/>
  <c r="R48" i="43"/>
  <c r="R61" i="43"/>
  <c r="T48" i="43"/>
  <c r="T61" i="43"/>
  <c r="V48" i="43"/>
  <c r="X48" i="43"/>
  <c r="Z48" i="43"/>
  <c r="AA61" i="43"/>
  <c r="AB48" i="43"/>
  <c r="AB61" i="43"/>
  <c r="AD48" i="43"/>
  <c r="R49" i="43"/>
  <c r="R62" i="43"/>
  <c r="T49" i="43"/>
  <c r="T62" i="43"/>
  <c r="V49" i="43"/>
  <c r="V62" i="43"/>
  <c r="X49" i="43"/>
  <c r="X62" i="43"/>
  <c r="Z49" i="43"/>
  <c r="AA62" i="43"/>
  <c r="AB49" i="43"/>
  <c r="AD49" i="43"/>
  <c r="AD62" i="43"/>
  <c r="R59" i="43"/>
  <c r="V59" i="43"/>
  <c r="Y59" i="43"/>
  <c r="Z59" i="43"/>
  <c r="AA59" i="43"/>
  <c r="AE59" i="43"/>
  <c r="S60" i="43"/>
  <c r="U60" i="43"/>
  <c r="V60" i="43"/>
  <c r="X60" i="43"/>
  <c r="Y60" i="43"/>
  <c r="AA60" i="43"/>
  <c r="AD60" i="43"/>
  <c r="AE60" i="43"/>
  <c r="S61" i="43"/>
  <c r="U61" i="43"/>
  <c r="V61" i="43"/>
  <c r="W61" i="43"/>
  <c r="X61" i="43"/>
  <c r="Y61" i="43"/>
  <c r="Z61" i="43"/>
  <c r="AD61" i="43"/>
  <c r="AE61" i="43"/>
  <c r="U62" i="43"/>
  <c r="W62" i="43"/>
  <c r="Y62" i="43"/>
  <c r="Z62" i="43"/>
  <c r="AB62" i="43"/>
  <c r="AC62" i="43"/>
  <c r="AE62" i="43"/>
  <c r="R53" i="9"/>
  <c r="T53" i="9"/>
  <c r="V53" i="9"/>
  <c r="V68" i="9"/>
  <c r="X53" i="9"/>
  <c r="X68" i="9"/>
  <c r="Z53" i="9"/>
  <c r="AB53" i="9"/>
  <c r="AB68" i="9"/>
  <c r="AD53" i="9"/>
  <c r="AD68" i="9"/>
  <c r="R54" i="9"/>
  <c r="R69" i="9"/>
  <c r="T54" i="9"/>
  <c r="T69" i="9"/>
  <c r="V54" i="9"/>
  <c r="V69" i="9"/>
  <c r="X54" i="9"/>
  <c r="Z54" i="9"/>
  <c r="Z69" i="9"/>
  <c r="AB54" i="9"/>
  <c r="AB69" i="9"/>
  <c r="AD54" i="9"/>
  <c r="R55" i="9"/>
  <c r="T55" i="9"/>
  <c r="T70" i="9"/>
  <c r="V55" i="9"/>
  <c r="X55" i="9"/>
  <c r="Z55" i="9"/>
  <c r="Z70" i="9"/>
  <c r="AB55" i="9"/>
  <c r="AB70" i="9"/>
  <c r="AD55" i="9"/>
  <c r="R56" i="9"/>
  <c r="R71" i="9"/>
  <c r="T56" i="9"/>
  <c r="T71" i="9"/>
  <c r="V56" i="9"/>
  <c r="V71" i="9"/>
  <c r="X56" i="9"/>
  <c r="X71" i="9"/>
  <c r="Z56" i="9"/>
  <c r="Z71" i="9"/>
  <c r="AB56" i="9"/>
  <c r="AD56" i="9"/>
  <c r="AD71" i="9"/>
  <c r="R57" i="9"/>
  <c r="R72" i="9"/>
  <c r="T57" i="9"/>
  <c r="V57" i="9"/>
  <c r="X57" i="9"/>
  <c r="X72" i="9"/>
  <c r="Z57" i="9"/>
  <c r="AB57" i="9"/>
  <c r="AD57" i="9"/>
  <c r="AD72" i="9"/>
  <c r="R58" i="9"/>
  <c r="R73" i="9"/>
  <c r="T58" i="9"/>
  <c r="V58" i="9"/>
  <c r="V73" i="9"/>
  <c r="X58" i="9"/>
  <c r="X73" i="9"/>
  <c r="Z58" i="9"/>
  <c r="Z73" i="9"/>
  <c r="AB58" i="9"/>
  <c r="AB73" i="9"/>
  <c r="AD58" i="9"/>
  <c r="AD73" i="9"/>
  <c r="R68" i="9"/>
  <c r="S68" i="9"/>
  <c r="T68" i="9"/>
  <c r="U68" i="9"/>
  <c r="Z68" i="9"/>
  <c r="AA68" i="9"/>
  <c r="AE68" i="9"/>
  <c r="W69" i="9"/>
  <c r="X69" i="9"/>
  <c r="Y69" i="9"/>
  <c r="AC69" i="9"/>
  <c r="AD69" i="9"/>
  <c r="AE69" i="9"/>
  <c r="R70" i="9"/>
  <c r="S70" i="9"/>
  <c r="V70" i="9"/>
  <c r="W70" i="9"/>
  <c r="X70" i="9"/>
  <c r="Y70" i="9"/>
  <c r="AD70" i="9"/>
  <c r="AE70" i="9"/>
  <c r="U71" i="9"/>
  <c r="AA71" i="9"/>
  <c r="AB71" i="9"/>
  <c r="AC71" i="9"/>
  <c r="S72" i="9"/>
  <c r="T72" i="9"/>
  <c r="U72" i="9"/>
  <c r="V72" i="9"/>
  <c r="W72" i="9"/>
  <c r="Z72" i="9"/>
  <c r="AA72" i="9"/>
  <c r="AB72" i="9"/>
  <c r="AC72" i="9"/>
  <c r="T73" i="9"/>
  <c r="U73" i="9"/>
  <c r="Y73" i="9"/>
  <c r="AE73" i="9"/>
  <c r="AA73" i="9"/>
  <c r="Y72" i="9"/>
  <c r="AE71" i="9"/>
  <c r="W71" i="9"/>
  <c r="U70" i="9"/>
  <c r="AA69" i="9"/>
  <c r="S69" i="9"/>
  <c r="AC59" i="43"/>
  <c r="D13" i="45"/>
  <c r="Y68" i="9"/>
  <c r="AC70" i="9"/>
  <c r="S73" i="9"/>
  <c r="AC73" i="9"/>
  <c r="W73" i="9"/>
  <c r="AE72" i="9"/>
  <c r="Y71" i="9"/>
  <c r="S71" i="9"/>
  <c r="AA70" i="9"/>
  <c r="U69" i="9"/>
  <c r="AC68" i="9"/>
  <c r="W68" i="9"/>
  <c r="S62" i="43"/>
  <c r="AC61" i="43"/>
  <c r="AC60" i="43"/>
  <c r="D14" i="45"/>
</calcChain>
</file>

<file path=xl/sharedStrings.xml><?xml version="1.0" encoding="utf-8"?>
<sst xmlns="http://schemas.openxmlformats.org/spreadsheetml/2006/main" count="915" uniqueCount="246">
  <si>
    <t>М</t>
  </si>
  <si>
    <t>Жене</t>
  </si>
  <si>
    <t>Укупно</t>
  </si>
  <si>
    <t>Узрок смрти</t>
  </si>
  <si>
    <t>Ж</t>
  </si>
  <si>
    <t>Тумори</t>
  </si>
  <si>
    <t>Остали узроци</t>
  </si>
  <si>
    <t xml:space="preserve">Самоубиство </t>
  </si>
  <si>
    <t>Убиство</t>
  </si>
  <si>
    <t>Извор: Витална статистика, РЗС.</t>
  </si>
  <si>
    <t>15 –29</t>
  </si>
  <si>
    <t>30–44</t>
  </si>
  <si>
    <t>45–59</t>
  </si>
  <si>
    <t>15–29</t>
  </si>
  <si>
    <t>W</t>
  </si>
  <si>
    <t>Total</t>
  </si>
  <si>
    <t>Other causes</t>
  </si>
  <si>
    <t>0–14</t>
  </si>
  <si>
    <t>Accident</t>
  </si>
  <si>
    <t>Suicide</t>
  </si>
  <si>
    <t>Homicide</t>
  </si>
  <si>
    <t>Men</t>
  </si>
  <si>
    <t>Women</t>
  </si>
  <si>
    <t>Мушкарци</t>
  </si>
  <si>
    <t>Болести система крвотока</t>
  </si>
  <si>
    <t>Болести система за дисањe</t>
  </si>
  <si>
    <t>Болести жлезда са унутрашњим лучењем, исхране и метаболизма</t>
  </si>
  <si>
    <t xml:space="preserve">Diseases of the circulatory system </t>
  </si>
  <si>
    <t xml:space="preserve">Neoplasms </t>
  </si>
  <si>
    <t xml:space="preserve">Diseases of the respiratory system            </t>
  </si>
  <si>
    <t xml:space="preserve">Endocrine, nutritional and metabolic diseases </t>
  </si>
  <si>
    <t>60+</t>
  </si>
  <si>
    <t>Origin of violent death</t>
  </si>
  <si>
    <t>No, never smoked</t>
  </si>
  <si>
    <t>Женe</t>
  </si>
  <si>
    <t xml:space="preserve">Болести крвних судова мозга </t>
  </si>
  <si>
    <t xml:space="preserve">Исхемијске болести срца </t>
  </si>
  <si>
    <t xml:space="preserve">Остале болести система крвотока </t>
  </si>
  <si>
    <t>Yes, every day</t>
  </si>
  <si>
    <t>Yes, occasionally</t>
  </si>
  <si>
    <t>60-74</t>
  </si>
  <si>
    <t>75+</t>
  </si>
  <si>
    <t>Cause of death</t>
  </si>
  <si>
    <t>Да, свакодневно</t>
  </si>
  <si>
    <t>Да, повремено</t>
  </si>
  <si>
    <t>Пушио/пушила сам, више не</t>
  </si>
  <si>
    <t>Не, никад нисам</t>
  </si>
  <si>
    <t>Source: Vital statistics, SORS.</t>
  </si>
  <si>
    <t>Smoking habits by sex, 2010 and 2015 (%)</t>
  </si>
  <si>
    <t>Извор: Истраживање о коришћењу времена, РЗС.</t>
  </si>
  <si>
    <t>Smoked, not any more</t>
  </si>
  <si>
    <t>Source: Time Use Survey, SORS.</t>
  </si>
  <si>
    <t>жене</t>
  </si>
  <si>
    <t>мушкарци</t>
  </si>
  <si>
    <t>men</t>
  </si>
  <si>
    <t>Ischaemic heart diseases</t>
  </si>
  <si>
    <t>Cerebrovascular diseases</t>
  </si>
  <si>
    <t>Other diseases of the circulatory system</t>
  </si>
  <si>
    <t>women</t>
  </si>
  <si>
    <t>Живорођени</t>
  </si>
  <si>
    <t>Умрли</t>
  </si>
  <si>
    <t xml:space="preserve">Природни прираштај </t>
  </si>
  <si>
    <t>Natural increase</t>
  </si>
  <si>
    <t>Deaths</t>
  </si>
  <si>
    <t xml:space="preserve">Live births </t>
  </si>
  <si>
    <t>Пушачке навике, према полу, 2010. и 2015. (%)</t>
  </si>
  <si>
    <t>Исхемијске болести срца</t>
  </si>
  <si>
    <t>Болести крвних судова мозга</t>
  </si>
  <si>
    <t xml:space="preserve">Cerebrovascular diseases </t>
  </si>
  <si>
    <r>
      <t xml:space="preserve">- </t>
    </r>
    <r>
      <rPr>
        <b/>
        <sz val="10"/>
        <rFont val="Arial"/>
        <family val="2"/>
      </rPr>
      <t>M17 srp EV.pdf</t>
    </r>
    <r>
      <rPr>
        <sz val="10"/>
        <rFont val="Arial"/>
        <family val="2"/>
      </rPr>
      <t xml:space="preserve"> (Српски језик)</t>
    </r>
  </si>
  <si>
    <r>
      <t xml:space="preserve">- </t>
    </r>
    <r>
      <rPr>
        <b/>
        <sz val="10"/>
        <rFont val="Arial"/>
        <family val="2"/>
      </rPr>
      <t xml:space="preserve">M17 eng GN.pdf </t>
    </r>
    <r>
      <rPr>
        <sz val="10"/>
        <rFont val="Arial"/>
        <family val="2"/>
      </rPr>
      <t>(Енглески језик)</t>
    </r>
  </si>
  <si>
    <t>Напомена:Дати податке из Ехиса за 2014. и 2019.(%)</t>
  </si>
  <si>
    <t>Deaths by main causes of death, age and sex, 2019.</t>
  </si>
  <si>
    <t>Умрли услед болести система крвотока према старости и полу, 2019.</t>
  </si>
  <si>
    <t xml:space="preserve">Deaths from diseases of the circulatory system, by age and sex, 2019    </t>
  </si>
  <si>
    <t xml:space="preserve">Умрли услед болести система крвотока према полу, 2019. </t>
  </si>
  <si>
    <t>Умрли услед болести система крвотока према полу, 2019. (%)</t>
  </si>
  <si>
    <t xml:space="preserve">Deaths from diseases of the circulatory system, by sex, 2019    </t>
  </si>
  <si>
    <t>Deaths from diseases of the circulatory system, by sex, 2019 (%)</t>
  </si>
  <si>
    <t xml:space="preserve">Умрли насилном смрћу према пореклу насилне смрти и полу, 2019. </t>
  </si>
  <si>
    <t>Violent deaths by origin of violence, and sex, 2019</t>
  </si>
  <si>
    <t>Најчешћи узроци смрти услед болести малигних тумора, према полу, 2009–2019. (стопa)</t>
  </si>
  <si>
    <t>Умрли услед малигног тумора дојке, 2009–2019.</t>
  </si>
  <si>
    <t>Умрли услед малигног тумора душника и плућа, 2009–2019.</t>
  </si>
  <si>
    <t>Умрли услед малигног тумора дебелог црева и ректума, 2009–2019.</t>
  </si>
  <si>
    <t>Main causes of deaths from malignant neoplasms, by sex, 2009–2019 (rate)</t>
  </si>
  <si>
    <t>Deaths from malignant breast neoplasms, 2009–2019</t>
  </si>
  <si>
    <t>Deaths from malignant neoplasms of trachea and lung, 2009–2019</t>
  </si>
  <si>
    <t>Deaths from malignant neoplasms of colon and rectum, 2009–2019</t>
  </si>
  <si>
    <t>Life expectancy by sex, 2000-2019</t>
  </si>
  <si>
    <t xml:space="preserve">Повређени и умрли услед саобраћајних повреда, према полу, 2009–2019. </t>
  </si>
  <si>
    <t>Погинули</t>
  </si>
  <si>
    <t>Повређени</t>
  </si>
  <si>
    <t>Погинуле</t>
  </si>
  <si>
    <t>Повређене</t>
  </si>
  <si>
    <t>2009</t>
  </si>
  <si>
    <t>2010</t>
  </si>
  <si>
    <t>2011</t>
  </si>
  <si>
    <t>2012</t>
  </si>
  <si>
    <t>2013</t>
  </si>
  <si>
    <t>2014</t>
  </si>
  <si>
    <t>2015</t>
  </si>
  <si>
    <t>2016</t>
  </si>
  <si>
    <t>Извор: Министарство унутрашњих послова.</t>
  </si>
  <si>
    <t>Road traffic injuries and deaths, by sex, 2009-2019 </t>
  </si>
  <si>
    <t xml:space="preserve">   deaths</t>
  </si>
  <si>
    <t xml:space="preserve">    injuries</t>
  </si>
  <si>
    <t>Извор: Витална статистика и Анкета о приходима и условима живота (СИЛК), РЗС.</t>
  </si>
  <si>
    <t>Стопа укупног фертилитета, 2009–2019.</t>
  </si>
  <si>
    <t>Total fertility rate, 2009-2019</t>
  </si>
  <si>
    <t>Лична процена здравственог стања према полу, 2017. и 2019. (%)</t>
  </si>
  <si>
    <t>Веома добро и добро</t>
  </si>
  <si>
    <t>Солидно</t>
  </si>
  <si>
    <t>Веома лоше и лоше</t>
  </si>
  <si>
    <t>Извор: Анкета о приходима и условима живота (СИЛК), РЗС.</t>
  </si>
  <si>
    <t>Personal health assessment, by sex, 2017 and 2019 (%)</t>
  </si>
  <si>
    <t>Very good and good</t>
  </si>
  <si>
    <t>Solid</t>
  </si>
  <si>
    <t>Very bad and bad</t>
  </si>
  <si>
    <t>Стоматолошке потребе</t>
  </si>
  <si>
    <t xml:space="preserve"> Dental needs</t>
  </si>
  <si>
    <t>Медицинске потребе</t>
  </si>
  <si>
    <t xml:space="preserve"> Medical needs</t>
  </si>
  <si>
    <t>Проценат лица која нису посетила лекара или стоматолога, а имала су здравствени проблем, 2017. и 2019. (%)</t>
  </si>
  <si>
    <t>Unmet needs for medical and dental care, 2017 and 2019 (%)</t>
  </si>
  <si>
    <t>Главни разлог неодласка код лекара, према полу, 2017. и 2019. (%)</t>
  </si>
  <si>
    <t>Немогућност да се приушти (превише је скупо)</t>
  </si>
  <si>
    <t>Постоји листа чекања</t>
  </si>
  <si>
    <t>Немогућност да се нађе време због посла, бриге о деци или другима</t>
  </si>
  <si>
    <t>Предалеко је за путовање/нема адекватног превоза</t>
  </si>
  <si>
    <t>Страх од лекара/болнице/испитивања/лечења</t>
  </si>
  <si>
    <t>Жеља да се сачека и види да ли ће се стање поправити</t>
  </si>
  <si>
    <t>Непознавање доброг лекара или специјалисте</t>
  </si>
  <si>
    <t>Други разлози</t>
  </si>
  <si>
    <t>Main reason for not visiting a doctor, by sex, 2017 and 2019 (%)</t>
  </si>
  <si>
    <t>I could not afford it (it's too expensive)</t>
  </si>
  <si>
    <t>There is a waiting list</t>
  </si>
  <si>
    <t>I could not take time because of work, child care or other reasons</t>
  </si>
  <si>
    <t>It's too far to travel / no means of transportation</t>
  </si>
  <si>
    <t>Fear of doctors/hospitals/examination/treatment</t>
  </si>
  <si>
    <t>I wanted to wait and see if problem got better on its own</t>
  </si>
  <si>
    <t>I did not know any good medical doctor or specialist</t>
  </si>
  <si>
    <t>For other reasons</t>
  </si>
  <si>
    <t>Главни разлог неодласка код стоматолога, према полу, 2017. и 2019. (%)</t>
  </si>
  <si>
    <t>Main reason for not visiting a dentist, by sex, 2017 and 2019 (%)</t>
  </si>
  <si>
    <r>
      <t>Oчекивано трајање живота према полу, 2000</t>
    </r>
    <r>
      <rPr>
        <b/>
        <sz val="10"/>
        <rFont val="Calibri"/>
        <family val="2"/>
        <charset val="238"/>
      </rPr>
      <t>–</t>
    </r>
    <r>
      <rPr>
        <b/>
        <sz val="10"/>
        <rFont val="Arial"/>
        <family val="2"/>
        <charset val="238"/>
      </rPr>
      <t>2019.</t>
    </r>
  </si>
  <si>
    <r>
      <t>Извор: Витална</t>
    </r>
    <r>
      <rPr>
        <sz val="10"/>
        <color indexed="8"/>
        <rFont val="Arial"/>
        <family val="2"/>
      </rPr>
      <t xml:space="preserve"> статистика, РЗС.</t>
    </r>
  </si>
  <si>
    <r>
      <t>Несрећни случај</t>
    </r>
    <r>
      <rPr>
        <sz val="10"/>
        <color indexed="8"/>
        <rFont val="Arial"/>
        <family val="2"/>
      </rPr>
      <t xml:space="preserve"> </t>
    </r>
  </si>
  <si>
    <r>
      <t xml:space="preserve">Извор: </t>
    </r>
    <r>
      <rPr>
        <sz val="10"/>
        <rFont val="Arial"/>
        <family val="2"/>
      </rPr>
      <t>Витална</t>
    </r>
    <r>
      <rPr>
        <sz val="10"/>
        <color indexed="8"/>
        <rFont val="Arial"/>
        <family val="2"/>
      </rPr>
      <t xml:space="preserve"> статистика, РЗС.</t>
    </r>
  </si>
  <si>
    <r>
      <t>Извор</t>
    </r>
    <r>
      <rPr>
        <sz val="10"/>
        <rFont val="Arial"/>
        <family val="2"/>
      </rPr>
      <t>: Витална статистика</t>
    </r>
    <r>
      <rPr>
        <sz val="10"/>
        <color indexed="8"/>
        <rFont val="Arial"/>
        <family val="2"/>
      </rPr>
      <t>, РЗС.</t>
    </r>
  </si>
  <si>
    <t>Source: Vital statistics, SORS</t>
  </si>
  <si>
    <r>
      <t xml:space="preserve">Извор: </t>
    </r>
    <r>
      <rPr>
        <sz val="10"/>
        <color indexed="8"/>
        <rFont val="Arial"/>
        <family val="2"/>
      </rPr>
      <t>Витална с</t>
    </r>
    <r>
      <rPr>
        <sz val="10"/>
        <rFont val="Arial"/>
        <family val="2"/>
      </rPr>
      <t>татистика, РЗС.</t>
    </r>
  </si>
  <si>
    <t xml:space="preserve">          Извор: Анкета о приходима и условима живота (СИЛК), РЗС.</t>
  </si>
  <si>
    <t xml:space="preserve">         Извор: Анкета о приходима и условима живота (СИЛК), РЗС.</t>
  </si>
  <si>
    <t>60–74</t>
  </si>
  <si>
    <t>Source: Vital statistics and Survey on Income and Living Conditions (SILC), SORS.</t>
  </si>
  <si>
    <t>3 4 2</t>
  </si>
  <si>
    <t>Женско</t>
  </si>
  <si>
    <t>Мушко</t>
  </si>
  <si>
    <t>Female</t>
  </si>
  <si>
    <t>Male</t>
  </si>
  <si>
    <t>Suicide mortality rate, by sex, 2010-2019 (Per 100,000 population)</t>
  </si>
  <si>
    <t>Source: Vital Statistics, SORS.</t>
  </si>
  <si>
    <t>Source: Ministry of the Interior.</t>
  </si>
  <si>
    <t xml:space="preserve">Умрли према водећим узроцима смрти према старости и полу, 2019. </t>
  </si>
  <si>
    <t>-</t>
  </si>
  <si>
    <t>Дечаци</t>
  </si>
  <si>
    <t>Девојчице</t>
  </si>
  <si>
    <t>Girls</t>
  </si>
  <si>
    <t>Boys</t>
  </si>
  <si>
    <t>Девојчице - до 1 године</t>
  </si>
  <si>
    <t>Дечаци - до 1 године</t>
  </si>
  <si>
    <t>Девојчице - 0-27 дана</t>
  </si>
  <si>
    <t>Дечаци - 0-27 дана</t>
  </si>
  <si>
    <t>Girls - under one year</t>
  </si>
  <si>
    <t>Boys - under one year</t>
  </si>
  <si>
    <t>Girls - aged 0-27 days</t>
  </si>
  <si>
    <t>Boys - aged 0-27 days</t>
  </si>
  <si>
    <t>3 2 2</t>
  </si>
  <si>
    <t>Source: Survey on Income and Living Conditions (SILC), SORS.</t>
  </si>
  <si>
    <t xml:space="preserve"> Source: Survey on Income and Living Conditions (SILC), SORS.</t>
  </si>
  <si>
    <t>Стопа смртности услед самоубиства</t>
  </si>
  <si>
    <t>Suicide mortality rate</t>
  </si>
  <si>
    <t>3 2 1</t>
  </si>
  <si>
    <r>
      <t>Стопа неонаталне смртности</t>
    </r>
    <r>
      <rPr>
        <vertAlign val="superscript"/>
        <sz val="10"/>
        <color indexed="10"/>
        <rFont val="Arial"/>
        <family val="2"/>
      </rPr>
      <t xml:space="preserve">1 </t>
    </r>
    <r>
      <rPr>
        <sz val="10"/>
        <color indexed="10"/>
        <rFont val="Arial"/>
        <family val="2"/>
      </rPr>
      <t>(умрли на 1.000 живорођених)</t>
    </r>
  </si>
  <si>
    <t>Стопа смртности која се приписује кардио-васкуларним болестима, раку, дијабетесу или хроничним респираторним болестима</t>
  </si>
  <si>
    <t>3.4.1</t>
  </si>
  <si>
    <t>Mortality rate attributed to cardiovascular disease, cancer, diabetes or chronic respiratory disease</t>
  </si>
  <si>
    <t>Source: Institute of Public Health of Serbia and Vital Statistics, SORS.</t>
  </si>
  <si>
    <t>Извор: Институт за јавно здравље Србије и Витална статистика, РЗС.</t>
  </si>
  <si>
    <t>2.2.2</t>
  </si>
  <si>
    <t>Преваленција неухрањености (тежина према висини &gt;+2 или &lt;-2 стандардне девијације од средње вредности према стандардима СЗО за раст деце) међу децом до 5 година</t>
  </si>
  <si>
    <t>Преваленција гојазности</t>
  </si>
  <si>
    <t>Преваленција губитка у маси</t>
  </si>
  <si>
    <t>Prevalence of overweight</t>
  </si>
  <si>
    <t>Prevalence of wasting</t>
  </si>
  <si>
    <t>Prevalence of malnutrition (weight for height &gt;+2 or &lt;-2 standard deviation from the median of the WHO Child Growth Standards) among children under 5 years of age</t>
  </si>
  <si>
    <r>
      <t>Prevalence of malnutrition (weight for height &gt;+2 or &lt;-2 standard deviation from the median of the WHO</t>
    </r>
    <r>
      <rPr>
        <vertAlign val="superscript"/>
        <sz val="10"/>
        <color indexed="10"/>
        <rFont val="Arial"/>
        <family val="2"/>
      </rPr>
      <t>1</t>
    </r>
    <r>
      <rPr>
        <sz val="10"/>
        <rFont val="Arial"/>
        <family val="2"/>
      </rPr>
      <t xml:space="preserve"> Child Growth Standards) among children under 5 years, by sex, 2010-2019 (%)</t>
    </r>
  </si>
  <si>
    <r>
      <rPr>
        <vertAlign val="superscript"/>
        <sz val="10"/>
        <color indexed="10"/>
        <rFont val="Arial"/>
        <family val="2"/>
      </rPr>
      <t>1</t>
    </r>
    <r>
      <rPr>
        <sz val="10"/>
        <color indexed="8"/>
        <rFont val="Arial"/>
        <family val="2"/>
      </rPr>
      <t xml:space="preserve"> Светска здравствена организација</t>
    </r>
  </si>
  <si>
    <r>
      <rPr>
        <vertAlign val="superscript"/>
        <sz val="10"/>
        <color indexed="10"/>
        <rFont val="Arial"/>
        <family val="2"/>
      </rPr>
      <t>1</t>
    </r>
    <r>
      <rPr>
        <sz val="10"/>
        <color indexed="8"/>
        <rFont val="Arial"/>
        <family val="2"/>
      </rPr>
      <t xml:space="preserve"> World Health Organisation</t>
    </r>
  </si>
  <si>
    <t>2.2.1</t>
  </si>
  <si>
    <t>Преваленција заостајања у расту (висина за узраст &lt;-2 стандардне девијације од средње вредности према стандардима Светске здравствене организације (СЗО) за раст деце), међу децом до 5 година</t>
  </si>
  <si>
    <t>Prevalence of stunting (height for age &lt;-2 standard deviation from the median of the World Health Organization (WHO) Child Growth Standards) among children under 5 years of age</t>
  </si>
  <si>
    <r>
      <t>Преваленција неухрањености (тежина према висини &gt;+2 или &lt;-2 стандардне девијације од средње вредности према стандардима СЗО</t>
    </r>
    <r>
      <rPr>
        <vertAlign val="superscript"/>
        <sz val="10"/>
        <color indexed="10"/>
        <rFont val="Arial"/>
        <family val="2"/>
      </rPr>
      <t>1</t>
    </r>
    <r>
      <rPr>
        <sz val="10"/>
        <rFont val="Arial"/>
        <family val="2"/>
      </rPr>
      <t xml:space="preserve"> за раст деце) међу децом до 5 година, према полу, 2010-2019. (%)</t>
    </r>
  </si>
  <si>
    <t>Преваленција заостајања у расту (висина за узраст &lt;-2 стандардне девијације од средње вредности према стандардима Светске здравствене организације (СЗО) за раст деце), међу децом до 5 година, према полу, 2010-2019. (%)</t>
  </si>
  <si>
    <t>Prevalence of stunting (height for age &lt;-2 standard deviation from the median of the World Health Organization (WHO) Child Growth Standards) among children under 5 years of age, by sex, 2010-2019 (%)</t>
  </si>
  <si>
    <t>Умрли према водећим узроцима смрти према старости и полу, 2019. (број и %)</t>
  </si>
  <si>
    <t/>
  </si>
  <si>
    <t>Deaths by main causes of death, age and sex, 2019 (number and %)</t>
  </si>
  <si>
    <t>Deaths from diseases of the circulatory system, by age and sex, 2019 (number and %)</t>
  </si>
  <si>
    <t>Violent deaths by origin of violence, age and sex, 2019  (number and %)</t>
  </si>
  <si>
    <t>Умрли насилном смрћу према пореклу насилне смрти, старости и полу, 2019. (број и %)</t>
  </si>
  <si>
    <t>Умрли услед болести система крвотока према старости и полу, 2019. (број и %)</t>
  </si>
  <si>
    <t>Стопа смртности која се приписује кардио-васкуларним болестима, раку, дијабетесу или хроничним респираторним болестима, према полу, 2015-2019. (%)</t>
  </si>
  <si>
    <t>Mortality rate attributed to cardiovascular disease, cancer, diabetes or chronic respiratory disease, by sex, 2015-2019 (%)</t>
  </si>
  <si>
    <t>Извор: Истраживање вишеструких показатеља (MICS), РЗС и УНИЦЕФ.</t>
  </si>
  <si>
    <t>Source: Multiple indicator cluster survey (MICS), SORS and UNICEF.</t>
  </si>
  <si>
    <t>Здраве године живота према полу, 2015-2019.</t>
  </si>
  <si>
    <t>Healthy life years by sex, 2015-2019</t>
  </si>
  <si>
    <t>Стопа смртности услед самоубиства, према полу, 2010-2019. (на 100.000 становника)</t>
  </si>
  <si>
    <t>Стопа смртности деце испод пет година старости, према полу, 2010-2019. (умрли на 1.000 живорођених)</t>
  </si>
  <si>
    <t>Циљеви одрживог развоја</t>
  </si>
  <si>
    <t xml:space="preserve">Несрећни случај </t>
  </si>
  <si>
    <r>
      <t>Остало</t>
    </r>
    <r>
      <rPr>
        <vertAlign val="superscript"/>
        <sz val="10"/>
        <rFont val="Arial"/>
        <family val="2"/>
      </rPr>
      <t xml:space="preserve">1  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</si>
  <si>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„Oстало“ се односи на повреде нанесене при легалним интервенцијама полиције и војске на дужности,на повреде настале током ратних операција, компликације услед медицинског и хируршког лечења, као и на догађаје са неутврђеним пореклом насилне смрти.</t>
    </r>
  </si>
  <si>
    <r>
      <t>Other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</si>
  <si>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'Other' refers to: injury during legal police and military interventions in the course of duty, war wounds, medical or surgery complications and unknown origin of violent deaths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</si>
  <si>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„Oстало“ се односи на повреде нанесене при легалним интервенцијама полиције и војске на дужности, на повреде настале током ратних операција, компликације услед
 медицинског и хируршког лечења, као и на догађаје са неутврђеним пореклом насилне смрти.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</si>
  <si>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'Other' refers to: injury during legal police and military interventions in the course of duty, war wounds, medical or surgery complications and unknown origin of violent deaths.</t>
    </r>
  </si>
  <si>
    <r>
      <t>Other</t>
    </r>
    <r>
      <rPr>
        <vertAlign val="superscript"/>
        <sz val="10"/>
        <rFont val="Arial"/>
        <family val="2"/>
      </rPr>
      <t xml:space="preserve">1  </t>
    </r>
  </si>
  <si>
    <r>
      <t>Остало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</si>
  <si>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„Oстало“ се односи на повреде нанесене при легалним интервенцијама полиције и војске на дужности, на повреде настале током ратних операција, компликације услед медицинског и хируршког лечења, као и на догађаје са неутврђеним пореклом насилне смрти.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</si>
  <si>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 Deaths of infants aged 0-27 days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</si>
  <si>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Умрпа одојчад старости 0-27 дана</t>
    </r>
  </si>
  <si>
    <t>Живорођени, умрли и природни прираштај према полу, 1993–2019. (на 1.000 становника)</t>
  </si>
  <si>
    <t>Live births, deaths and natural increase, by sex, 1993-2019 (per 1,000 population)</t>
  </si>
  <si>
    <r>
      <t>Умрли услед самоубиства, према областима и полу, 2019. (на 100.000 становника</t>
    </r>
    <r>
      <rPr>
        <b/>
        <sz val="10"/>
        <color indexed="8"/>
        <rFont val="Arial"/>
        <family val="2"/>
      </rPr>
      <t>)</t>
    </r>
  </si>
  <si>
    <t>Suicides by areas and sex, 2019 (per 100,000 population)</t>
  </si>
  <si>
    <t>Најчешћи узроци смрти услед болести малигних тумора, према полу, 2009–2019. (на 100.000 становника)</t>
  </si>
  <si>
    <t>Main causes of deaths from malignant neoplasms, by sex, 2009–2019 (per 100,000 population)</t>
  </si>
  <si>
    <t>Стопа смртности деце испод пет година старости (умрли на 1.000 живорођених)</t>
  </si>
  <si>
    <t>Under-five mortality rate, by sex, 2010-2019 (Deaths per 1,000 live births)</t>
  </si>
  <si>
    <r>
      <t>Neonatal mortality rate</t>
    </r>
    <r>
      <rPr>
        <vertAlign val="superscript"/>
        <sz val="10"/>
        <color indexed="10"/>
        <rFont val="Arial"/>
        <family val="2"/>
      </rPr>
      <t>1</t>
    </r>
    <r>
      <rPr>
        <sz val="10"/>
        <color indexed="10"/>
        <rFont val="Arial"/>
        <family val="2"/>
      </rPr>
      <t xml:space="preserve"> (Deaths per 1,000 live births)</t>
    </r>
  </si>
  <si>
    <t>Under-five mortality rate (Deaths per 1,000 live births)</t>
  </si>
  <si>
    <t xml:space="preserve">Стопе неонаталне смртности1 и смртности одојчади, према полу, 2009–2019. (умрли на 1.000 живорођених)
</t>
  </si>
  <si>
    <t>Neonatal mortality rate1 and infant mortality rate, by sex, 2009–2019 (deaths per 1000 live births)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</si>
</sst>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#####0;;&quot;-&quot;"/>
    <numFmt numFmtId="166" formatCode="###0;;&quot;-&quot;"/>
    <numFmt numFmtId="167" formatCode="###0.0;;&quot;-&quot;"/>
  </numFmts>
  <fonts count="40" x14ac:knownFonts="1">
    <font>
      <sz val="10"/>
      <name val="Arial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name val="Calibri"/>
      <family val="2"/>
      <charset val="238"/>
    </font>
    <font>
      <vertAlign val="superscript"/>
      <sz val="10"/>
      <name val="Arial"/>
      <family val="2"/>
    </font>
    <font>
      <vertAlign val="superscript"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404141"/>
      <name val="Arial"/>
      <family val="2"/>
    </font>
    <font>
      <b/>
      <sz val="10"/>
      <color rgb="FFFF0000"/>
      <name val="Arial"/>
      <family val="2"/>
      <charset val="238"/>
    </font>
    <font>
      <b/>
      <sz val="10"/>
      <color rgb="FF000000"/>
      <name val="Arial"/>
      <family val="2"/>
    </font>
    <font>
      <b/>
      <sz val="10"/>
      <color rgb="FF002060"/>
      <name val="Arial"/>
      <family val="2"/>
    </font>
    <font>
      <sz val="10"/>
      <color rgb="FF595959"/>
      <name val="Arial"/>
      <family val="2"/>
    </font>
    <font>
      <i/>
      <sz val="10"/>
      <color theme="1"/>
      <name val="Arial"/>
      <family val="2"/>
    </font>
    <font>
      <i/>
      <sz val="10"/>
      <color rgb="FF404141"/>
      <name val="Arial"/>
      <family val="2"/>
    </font>
    <font>
      <i/>
      <sz val="10"/>
      <color rgb="FF002060"/>
      <name val="Arial"/>
      <family val="2"/>
    </font>
    <font>
      <b/>
      <sz val="10"/>
      <color rgb="FF333333"/>
      <name val="Arial"/>
      <family val="2"/>
    </font>
    <font>
      <sz val="10"/>
      <color rgb="FF404141"/>
      <name val="Arial"/>
      <family val="2"/>
    </font>
    <font>
      <sz val="10"/>
      <color theme="1"/>
      <name val="Cambria"/>
      <family val="2"/>
      <scheme val="major"/>
    </font>
    <font>
      <sz val="10"/>
      <color rgb="FF33333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D2E2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E3E3E3"/>
      </top>
      <bottom style="medium">
        <color rgb="FFE3E3E3"/>
      </bottom>
      <diagonal/>
    </border>
  </borders>
  <cellStyleXfs count="84">
    <xf numFmtId="0" fontId="0" fillId="0" borderId="0"/>
    <xf numFmtId="0" fontId="3" fillId="0" borderId="0"/>
    <xf numFmtId="0" fontId="5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366">
    <xf numFmtId="0" fontId="0" fillId="0" borderId="0" xfId="0"/>
    <xf numFmtId="0" fontId="2" fillId="0" borderId="0" xfId="0" applyFont="1" applyAlignment="1"/>
    <xf numFmtId="0" fontId="4" fillId="0" borderId="0" xfId="0" applyFont="1"/>
    <xf numFmtId="0" fontId="3" fillId="0" borderId="0" xfId="0" applyFont="1"/>
    <xf numFmtId="0" fontId="8" fillId="0" borderId="0" xfId="0" applyFont="1"/>
    <xf numFmtId="1" fontId="3" fillId="0" borderId="0" xfId="0" applyNumberFormat="1" applyFont="1" applyAlignment="1"/>
    <xf numFmtId="0" fontId="6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21" fillId="0" borderId="0" xfId="0" applyFont="1" applyFill="1"/>
    <xf numFmtId="0" fontId="22" fillId="0" borderId="0" xfId="0" applyFont="1"/>
    <xf numFmtId="0" fontId="0" fillId="0" borderId="0" xfId="0" applyFill="1"/>
    <xf numFmtId="0" fontId="22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3" fillId="0" borderId="0" xfId="0" applyFont="1" applyAlignment="1">
      <alignment wrapText="1"/>
    </xf>
    <xf numFmtId="0" fontId="0" fillId="3" borderId="0" xfId="0" applyFill="1"/>
    <xf numFmtId="0" fontId="21" fillId="0" borderId="0" xfId="0" applyFont="1" applyFill="1" applyBorder="1"/>
    <xf numFmtId="0" fontId="7" fillId="0" borderId="1" xfId="0" applyFont="1" applyBorder="1"/>
    <xf numFmtId="0" fontId="3" fillId="3" borderId="0" xfId="0" applyFont="1" applyFill="1"/>
    <xf numFmtId="0" fontId="0" fillId="4" borderId="1" xfId="0" applyFill="1" applyBorder="1"/>
    <xf numFmtId="1" fontId="0" fillId="4" borderId="1" xfId="0" applyNumberFormat="1" applyFill="1" applyBorder="1"/>
    <xf numFmtId="1" fontId="0" fillId="4" borderId="2" xfId="0" applyNumberFormat="1" applyFill="1" applyBorder="1"/>
    <xf numFmtId="0" fontId="4" fillId="0" borderId="0" xfId="0" applyFont="1" applyFill="1" applyBorder="1" applyAlignment="1">
      <alignment horizontal="center" vertical="center"/>
    </xf>
    <xf numFmtId="0" fontId="23" fillId="0" borderId="0" xfId="0" applyFont="1"/>
    <xf numFmtId="0" fontId="0" fillId="0" borderId="0" xfId="0" applyFill="1" applyBorder="1"/>
    <xf numFmtId="0" fontId="24" fillId="0" borderId="0" xfId="34" applyFont="1" applyFill="1" applyBorder="1" applyAlignment="1">
      <alignment horizontal="left" vertical="top" wrapText="1"/>
    </xf>
    <xf numFmtId="1" fontId="0" fillId="0" borderId="0" xfId="0" applyNumberFormat="1" applyFill="1" applyBorder="1"/>
    <xf numFmtId="0" fontId="24" fillId="0" borderId="0" xfId="61" applyFont="1" applyFill="1" applyBorder="1" applyAlignment="1">
      <alignment horizontal="left" vertical="top" wrapText="1"/>
    </xf>
    <xf numFmtId="0" fontId="11" fillId="0" borderId="0" xfId="0" applyFont="1" applyFill="1"/>
    <xf numFmtId="0" fontId="25" fillId="4" borderId="1" xfId="57" applyFont="1" applyFill="1" applyBorder="1" applyAlignment="1">
      <alignment horizontal="left" vertical="top" wrapText="1"/>
    </xf>
    <xf numFmtId="0" fontId="25" fillId="4" borderId="1" xfId="59" applyFont="1" applyFill="1" applyBorder="1" applyAlignment="1">
      <alignment horizontal="left" vertical="top" wrapText="1"/>
    </xf>
    <xf numFmtId="0" fontId="25" fillId="4" borderId="1" xfId="61" applyFont="1" applyFill="1" applyBorder="1" applyAlignment="1">
      <alignment horizontal="left" vertical="top" wrapText="1"/>
    </xf>
    <xf numFmtId="0" fontId="25" fillId="4" borderId="1" xfId="30" applyFont="1" applyFill="1" applyBorder="1" applyAlignment="1">
      <alignment horizontal="left" vertical="top" wrapText="1"/>
    </xf>
    <xf numFmtId="0" fontId="25" fillId="4" borderId="1" xfId="32" applyFont="1" applyFill="1" applyBorder="1" applyAlignment="1">
      <alignment horizontal="left" vertical="top" wrapText="1"/>
    </xf>
    <xf numFmtId="0" fontId="25" fillId="4" borderId="1" xfId="34" applyFont="1" applyFill="1" applyBorder="1" applyAlignment="1">
      <alignment horizontal="left" vertical="top" wrapText="1"/>
    </xf>
    <xf numFmtId="0" fontId="12" fillId="0" borderId="0" xfId="0" applyFont="1" applyFill="1"/>
    <xf numFmtId="0" fontId="13" fillId="0" borderId="0" xfId="0" applyFont="1" applyFill="1"/>
    <xf numFmtId="0" fontId="3" fillId="0" borderId="0" xfId="0" quotePrefix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5" fillId="0" borderId="0" xfId="0" quotePrefix="1" applyFont="1" applyFill="1" applyAlignment="1">
      <alignment horizontal="left" vertical="center" indent="2"/>
    </xf>
    <xf numFmtId="0" fontId="15" fillId="3" borderId="0" xfId="0" quotePrefix="1" applyFont="1" applyFill="1" applyAlignment="1">
      <alignment horizontal="left" vertical="center" indent="2"/>
    </xf>
    <xf numFmtId="0" fontId="12" fillId="3" borderId="0" xfId="0" applyFont="1" applyFill="1" applyAlignment="1">
      <alignment vertical="center"/>
    </xf>
    <xf numFmtId="0" fontId="13" fillId="3" borderId="0" xfId="0" applyFont="1" applyFill="1"/>
    <xf numFmtId="0" fontId="3" fillId="0" borderId="0" xfId="0" quotePrefix="1" applyFont="1" applyFill="1" applyAlignment="1">
      <alignment horizontal="left" vertical="center" indent="2"/>
    </xf>
    <xf numFmtId="0" fontId="15" fillId="0" borderId="0" xfId="0" applyFont="1" applyFill="1" applyBorder="1" applyAlignment="1">
      <alignment horizontal="left" indent="2"/>
    </xf>
    <xf numFmtId="0" fontId="0" fillId="0" borderId="0" xfId="0" applyFill="1" applyAlignment="1"/>
    <xf numFmtId="0" fontId="6" fillId="0" borderId="0" xfId="0" applyFont="1" applyFill="1" applyBorder="1"/>
    <xf numFmtId="0" fontId="9" fillId="0" borderId="0" xfId="0" applyFont="1" applyFill="1"/>
    <xf numFmtId="0" fontId="10" fillId="0" borderId="0" xfId="0" applyFont="1" applyFill="1"/>
    <xf numFmtId="0" fontId="3" fillId="0" borderId="1" xfId="0" applyFont="1" applyBorder="1" applyAlignment="1">
      <alignment horizontal="left" wrapText="1" indent="2"/>
    </xf>
    <xf numFmtId="0" fontId="3" fillId="0" borderId="1" xfId="0" applyFont="1" applyBorder="1" applyAlignment="1">
      <alignment horizontal="left" indent="2"/>
    </xf>
    <xf numFmtId="0" fontId="4" fillId="3" borderId="0" xfId="0" applyFont="1" applyFill="1"/>
    <xf numFmtId="0" fontId="3" fillId="0" borderId="0" xfId="0" applyFont="1" applyBorder="1" applyAlignment="1">
      <alignment horizontal="left"/>
    </xf>
    <xf numFmtId="0" fontId="4" fillId="0" borderId="0" xfId="0" applyFont="1" applyFill="1" applyAlignment="1">
      <alignment horizontal="left"/>
    </xf>
    <xf numFmtId="0" fontId="6" fillId="0" borderId="0" xfId="0" applyFont="1" applyAlignment="1"/>
    <xf numFmtId="0" fontId="26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6" fillId="0" borderId="0" xfId="0" applyFont="1"/>
    <xf numFmtId="0" fontId="21" fillId="0" borderId="0" xfId="0" applyFont="1"/>
    <xf numFmtId="0" fontId="0" fillId="0" borderId="0" xfId="0" applyNumberFormat="1"/>
    <xf numFmtId="0" fontId="22" fillId="0" borderId="0" xfId="0" applyFont="1" applyFill="1"/>
    <xf numFmtId="0" fontId="3" fillId="0" borderId="0" xfId="0" applyFont="1" applyAlignment="1">
      <alignment horizontal="left" indent="1"/>
    </xf>
    <xf numFmtId="0" fontId="3" fillId="0" borderId="0" xfId="0" applyFont="1" applyBorder="1"/>
    <xf numFmtId="0" fontId="6" fillId="0" borderId="0" xfId="0" applyFont="1" applyFill="1" applyAlignment="1">
      <alignment vertical="center"/>
    </xf>
    <xf numFmtId="1" fontId="3" fillId="0" borderId="0" xfId="0" applyNumberFormat="1" applyFont="1" applyAlignment="1">
      <alignment horizontal="right"/>
    </xf>
    <xf numFmtId="0" fontId="6" fillId="3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right"/>
    </xf>
    <xf numFmtId="0" fontId="3" fillId="0" borderId="4" xfId="0" applyNumberFormat="1" applyFont="1" applyFill="1" applyBorder="1" applyAlignment="1">
      <alignment horizontal="right"/>
    </xf>
    <xf numFmtId="164" fontId="3" fillId="0" borderId="5" xfId="0" applyNumberFormat="1" applyFont="1" applyFill="1" applyBorder="1"/>
    <xf numFmtId="164" fontId="3" fillId="0" borderId="4" xfId="0" applyNumberFormat="1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164" fontId="3" fillId="0" borderId="4" xfId="0" applyNumberFormat="1" applyFont="1" applyFill="1" applyBorder="1" applyAlignment="1">
      <alignment horizontal="right"/>
    </xf>
    <xf numFmtId="164" fontId="3" fillId="0" borderId="5" xfId="0" applyNumberFormat="1" applyFont="1" applyFill="1" applyBorder="1" applyAlignment="1">
      <alignment horizontal="right"/>
    </xf>
    <xf numFmtId="2" fontId="3" fillId="0" borderId="0" xfId="0" applyNumberFormat="1" applyFont="1"/>
    <xf numFmtId="2" fontId="3" fillId="0" borderId="0" xfId="0" applyNumberFormat="1" applyFont="1" applyFill="1"/>
    <xf numFmtId="0" fontId="27" fillId="0" borderId="3" xfId="0" applyFont="1" applyFill="1" applyBorder="1"/>
    <xf numFmtId="0" fontId="27" fillId="0" borderId="4" xfId="0" applyFont="1" applyFill="1" applyBorder="1"/>
    <xf numFmtId="0" fontId="27" fillId="0" borderId="5" xfId="0" applyFont="1" applyFill="1" applyBorder="1"/>
    <xf numFmtId="0" fontId="27" fillId="0" borderId="6" xfId="0" applyFont="1" applyFill="1" applyBorder="1"/>
    <xf numFmtId="0" fontId="27" fillId="0" borderId="7" xfId="0" applyFont="1" applyFill="1" applyBorder="1"/>
    <xf numFmtId="0" fontId="27" fillId="0" borderId="8" xfId="0" applyFont="1" applyFill="1" applyBorder="1"/>
    <xf numFmtId="0" fontId="27" fillId="0" borderId="9" xfId="0" applyFont="1" applyFill="1" applyBorder="1"/>
    <xf numFmtId="0" fontId="27" fillId="0" borderId="10" xfId="0" applyFont="1" applyFill="1" applyBorder="1"/>
    <xf numFmtId="0" fontId="27" fillId="0" borderId="11" xfId="0" applyFont="1" applyFill="1" applyBorder="1"/>
    <xf numFmtId="0" fontId="27" fillId="0" borderId="0" xfId="0" applyFont="1" applyFill="1" applyBorder="1"/>
    <xf numFmtId="0" fontId="27" fillId="0" borderId="12" xfId="0" applyFont="1" applyFill="1" applyBorder="1"/>
    <xf numFmtId="0" fontId="27" fillId="0" borderId="13" xfId="0" applyFont="1" applyFill="1" applyBorder="1"/>
    <xf numFmtId="164" fontId="27" fillId="0" borderId="4" xfId="0" applyNumberFormat="1" applyFont="1" applyFill="1" applyBorder="1"/>
    <xf numFmtId="0" fontId="27" fillId="0" borderId="14" xfId="0" applyFont="1" applyFill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28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7" borderId="23" xfId="0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29" fillId="0" borderId="0" xfId="0" applyFont="1" applyAlignment="1"/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0" fillId="0" borderId="0" xfId="0" applyFont="1"/>
    <xf numFmtId="0" fontId="25" fillId="0" borderId="0" xfId="0" applyFont="1"/>
    <xf numFmtId="0" fontId="3" fillId="0" borderId="26" xfId="0" applyFont="1" applyBorder="1"/>
    <xf numFmtId="0" fontId="3" fillId="0" borderId="0" xfId="0" applyFont="1" applyAlignment="1">
      <alignment vertical="center"/>
    </xf>
    <xf numFmtId="1" fontId="27" fillId="0" borderId="15" xfId="0" applyNumberFormat="1" applyFont="1" applyBorder="1" applyAlignment="1">
      <alignment horizontal="center" vertical="center"/>
    </xf>
    <xf numFmtId="164" fontId="27" fillId="0" borderId="6" xfId="0" applyNumberFormat="1" applyFont="1" applyBorder="1" applyAlignment="1">
      <alignment horizontal="right" vertical="center" indent="1"/>
    </xf>
    <xf numFmtId="164" fontId="27" fillId="0" borderId="15" xfId="0" applyNumberFormat="1" applyFont="1" applyBorder="1" applyAlignment="1">
      <alignment horizontal="right" vertical="center" indent="1"/>
    </xf>
    <xf numFmtId="0" fontId="3" fillId="0" borderId="0" xfId="0" applyFont="1" applyAlignment="1">
      <alignment horizontal="left" vertical="center" indent="1"/>
    </xf>
    <xf numFmtId="0" fontId="3" fillId="0" borderId="27" xfId="0" applyFont="1" applyBorder="1"/>
    <xf numFmtId="0" fontId="3" fillId="0" borderId="20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indent="1"/>
    </xf>
    <xf numFmtId="164" fontId="3" fillId="0" borderId="29" xfId="0" applyNumberFormat="1" applyFont="1" applyBorder="1" applyAlignment="1">
      <alignment horizontal="right" vertical="center" indent="1"/>
    </xf>
    <xf numFmtId="164" fontId="3" fillId="0" borderId="21" xfId="0" applyNumberFormat="1" applyFont="1" applyBorder="1" applyAlignment="1">
      <alignment horizontal="right" vertical="center" indent="1"/>
    </xf>
    <xf numFmtId="0" fontId="3" fillId="0" borderId="30" xfId="0" applyFont="1" applyBorder="1" applyAlignment="1">
      <alignment horizontal="right" vertical="center" indent="1"/>
    </xf>
    <xf numFmtId="0" fontId="3" fillId="0" borderId="31" xfId="0" applyFont="1" applyBorder="1" applyAlignment="1">
      <alignment horizontal="left" vertical="center" indent="1"/>
    </xf>
    <xf numFmtId="164" fontId="3" fillId="0" borderId="32" xfId="0" applyNumberFormat="1" applyFont="1" applyBorder="1" applyAlignment="1">
      <alignment horizontal="right" vertical="center" indent="1"/>
    </xf>
    <xf numFmtId="164" fontId="3" fillId="0" borderId="31" xfId="0" applyNumberFormat="1" applyFont="1" applyBorder="1" applyAlignment="1">
      <alignment horizontal="right" vertical="center" indent="1"/>
    </xf>
    <xf numFmtId="164" fontId="3" fillId="0" borderId="33" xfId="0" applyNumberFormat="1" applyFont="1" applyBorder="1" applyAlignment="1">
      <alignment horizontal="right" vertical="center" indent="1"/>
    </xf>
    <xf numFmtId="0" fontId="31" fillId="0" borderId="0" xfId="0" applyFont="1" applyFill="1" applyBorder="1" applyAlignment="1">
      <alignment horizontal="left" vertical="center" indent="2"/>
    </xf>
    <xf numFmtId="0" fontId="3" fillId="0" borderId="27" xfId="0" applyFont="1" applyBorder="1" applyAlignment="1">
      <alignment horizontal="left" vertical="center" indent="1"/>
    </xf>
    <xf numFmtId="164" fontId="3" fillId="0" borderId="34" xfId="0" applyNumberFormat="1" applyFont="1" applyBorder="1" applyAlignment="1">
      <alignment horizontal="right" vertical="center" indent="1"/>
    </xf>
    <xf numFmtId="164" fontId="3" fillId="0" borderId="34" xfId="0" applyNumberFormat="1" applyFont="1" applyFill="1" applyBorder="1" applyAlignment="1">
      <alignment horizontal="right" vertical="center" indent="1"/>
    </xf>
    <xf numFmtId="164" fontId="3" fillId="0" borderId="35" xfId="0" applyNumberFormat="1" applyFont="1" applyFill="1" applyBorder="1" applyAlignment="1">
      <alignment horizontal="right" vertical="center" indent="1"/>
    </xf>
    <xf numFmtId="0" fontId="3" fillId="0" borderId="11" xfId="0" applyFont="1" applyBorder="1" applyAlignment="1">
      <alignment horizontal="left" vertical="center" indent="1"/>
    </xf>
    <xf numFmtId="164" fontId="3" fillId="0" borderId="36" xfId="0" applyNumberFormat="1" applyFont="1" applyBorder="1" applyAlignment="1">
      <alignment horizontal="right" vertical="center" indent="1"/>
    </xf>
    <xf numFmtId="164" fontId="3" fillId="0" borderId="36" xfId="0" applyNumberFormat="1" applyFont="1" applyFill="1" applyBorder="1" applyAlignment="1">
      <alignment horizontal="right" vertical="center" indent="1"/>
    </xf>
    <xf numFmtId="164" fontId="3" fillId="0" borderId="6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horizontal="left" vertical="center" indent="1"/>
    </xf>
    <xf numFmtId="164" fontId="3" fillId="0" borderId="37" xfId="0" applyNumberFormat="1" applyFont="1" applyBorder="1" applyAlignment="1">
      <alignment horizontal="right" vertical="center" indent="1"/>
    </xf>
    <xf numFmtId="164" fontId="3" fillId="0" borderId="37" xfId="0" applyNumberFormat="1" applyFont="1" applyFill="1" applyBorder="1" applyAlignment="1">
      <alignment horizontal="right" vertical="center" indent="1"/>
    </xf>
    <xf numFmtId="164" fontId="3" fillId="0" borderId="15" xfId="0" applyNumberFormat="1" applyFont="1" applyFill="1" applyBorder="1" applyAlignment="1">
      <alignment horizontal="right" vertical="center" indent="1"/>
    </xf>
    <xf numFmtId="164" fontId="3" fillId="0" borderId="0" xfId="0" applyNumberFormat="1" applyFont="1"/>
    <xf numFmtId="0" fontId="6" fillId="0" borderId="0" xfId="0" applyFont="1" applyFill="1" applyAlignment="1">
      <alignment horizontal="left"/>
    </xf>
    <xf numFmtId="0" fontId="3" fillId="0" borderId="1" xfId="0" applyFont="1" applyBorder="1"/>
    <xf numFmtId="0" fontId="3" fillId="0" borderId="1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/>
    </xf>
    <xf numFmtId="0" fontId="25" fillId="0" borderId="1" xfId="0" applyFont="1" applyBorder="1"/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wrapText="1"/>
    </xf>
    <xf numFmtId="0" fontId="25" fillId="0" borderId="1" xfId="0" applyFont="1" applyFill="1" applyBorder="1" applyAlignment="1">
      <alignment vertical="center" wrapText="1"/>
    </xf>
    <xf numFmtId="166" fontId="3" fillId="0" borderId="0" xfId="0" applyNumberFormat="1" applyFont="1"/>
    <xf numFmtId="0" fontId="3" fillId="0" borderId="0" xfId="0" applyFont="1" applyAlignment="1">
      <alignment horizontal="left" vertical="top"/>
    </xf>
    <xf numFmtId="167" fontId="3" fillId="0" borderId="38" xfId="0" applyNumberFormat="1" applyFont="1" applyBorder="1"/>
    <xf numFmtId="167" fontId="3" fillId="0" borderId="0" xfId="0" applyNumberFormat="1" applyFont="1" applyBorder="1"/>
    <xf numFmtId="0" fontId="3" fillId="0" borderId="0" xfId="0" applyFont="1" applyBorder="1" applyAlignment="1">
      <alignment wrapText="1"/>
    </xf>
    <xf numFmtId="167" fontId="3" fillId="0" borderId="0" xfId="0" applyNumberFormat="1" applyFont="1"/>
    <xf numFmtId="0" fontId="3" fillId="0" borderId="39" xfId="0" applyFont="1" applyBorder="1" applyAlignment="1">
      <alignment wrapText="1"/>
    </xf>
    <xf numFmtId="167" fontId="3" fillId="0" borderId="39" xfId="0" applyNumberFormat="1" applyFont="1" applyBorder="1"/>
    <xf numFmtId="166" fontId="3" fillId="0" borderId="0" xfId="0" applyNumberFormat="1" applyFont="1" applyFill="1"/>
    <xf numFmtId="166" fontId="3" fillId="3" borderId="0" xfId="0" applyNumberFormat="1" applyFont="1" applyFill="1"/>
    <xf numFmtId="0" fontId="6" fillId="0" borderId="0" xfId="0" applyFont="1" applyFill="1" applyAlignment="1"/>
    <xf numFmtId="0" fontId="3" fillId="2" borderId="22" xfId="0" applyFont="1" applyFill="1" applyBorder="1" applyAlignment="1">
      <alignment wrapText="1"/>
    </xf>
    <xf numFmtId="165" fontId="3" fillId="0" borderId="1" xfId="0" applyNumberFormat="1" applyFont="1" applyBorder="1"/>
    <xf numFmtId="0" fontId="3" fillId="0" borderId="23" xfId="0" applyFont="1" applyBorder="1" applyAlignment="1">
      <alignment wrapText="1"/>
    </xf>
    <xf numFmtId="0" fontId="3" fillId="2" borderId="23" xfId="0" applyFont="1" applyFill="1" applyBorder="1" applyAlignment="1">
      <alignment wrapText="1"/>
    </xf>
    <xf numFmtId="0" fontId="3" fillId="0" borderId="24" xfId="0" applyFont="1" applyBorder="1"/>
    <xf numFmtId="0" fontId="3" fillId="0" borderId="0" xfId="0" applyFont="1" applyAlignment="1"/>
    <xf numFmtId="0" fontId="3" fillId="0" borderId="22" xfId="0" applyFont="1" applyFill="1" applyBorder="1" applyAlignment="1">
      <alignment wrapText="1"/>
    </xf>
    <xf numFmtId="0" fontId="3" fillId="0" borderId="23" xfId="0" applyFont="1" applyFill="1" applyBorder="1" applyAlignment="1">
      <alignment wrapText="1"/>
    </xf>
    <xf numFmtId="0" fontId="3" fillId="0" borderId="24" xfId="0" applyFont="1" applyFill="1" applyBorder="1"/>
    <xf numFmtId="0" fontId="3" fillId="0" borderId="0" xfId="0" applyFont="1" applyFill="1" applyAlignment="1">
      <alignment horizontal="left" indent="4"/>
    </xf>
    <xf numFmtId="0" fontId="3" fillId="5" borderId="34" xfId="0" applyFont="1" applyFill="1" applyBorder="1" applyAlignment="1">
      <alignment vertical="center"/>
    </xf>
    <xf numFmtId="165" fontId="3" fillId="0" borderId="0" xfId="0" applyNumberFormat="1" applyFont="1"/>
    <xf numFmtId="0" fontId="3" fillId="0" borderId="0" xfId="0" applyFont="1" applyFill="1" applyBorder="1"/>
    <xf numFmtId="0" fontId="3" fillId="0" borderId="0" xfId="0" applyFont="1" applyAlignment="1">
      <alignment horizontal="center"/>
    </xf>
    <xf numFmtId="0" fontId="3" fillId="5" borderId="1" xfId="0" applyFont="1" applyFill="1" applyBorder="1"/>
    <xf numFmtId="0" fontId="3" fillId="0" borderId="34" xfId="0" applyFont="1" applyFill="1" applyBorder="1"/>
    <xf numFmtId="1" fontId="3" fillId="0" borderId="40" xfId="0" applyNumberFormat="1" applyFont="1" applyBorder="1"/>
    <xf numFmtId="1" fontId="3" fillId="0" borderId="40" xfId="0" applyNumberFormat="1" applyFont="1" applyFill="1" applyBorder="1"/>
    <xf numFmtId="1" fontId="3" fillId="0" borderId="41" xfId="0" applyNumberFormat="1" applyFont="1" applyFill="1" applyBorder="1"/>
    <xf numFmtId="1" fontId="3" fillId="0" borderId="0" xfId="0" applyNumberFormat="1" applyFont="1"/>
    <xf numFmtId="1" fontId="3" fillId="0" borderId="27" xfId="0" applyNumberFormat="1" applyFont="1" applyBorder="1"/>
    <xf numFmtId="0" fontId="3" fillId="0" borderId="22" xfId="0" applyFont="1" applyBorder="1"/>
    <xf numFmtId="0" fontId="3" fillId="0" borderId="1" xfId="0" applyFont="1" applyFill="1" applyBorder="1"/>
    <xf numFmtId="1" fontId="3" fillId="0" borderId="42" xfId="0" applyNumberFormat="1" applyFont="1" applyBorder="1"/>
    <xf numFmtId="1" fontId="3" fillId="0" borderId="42" xfId="0" applyNumberFormat="1" applyFont="1" applyFill="1" applyBorder="1"/>
    <xf numFmtId="1" fontId="3" fillId="0" borderId="43" xfId="0" applyNumberFormat="1" applyFont="1" applyFill="1" applyBorder="1"/>
    <xf numFmtId="1" fontId="3" fillId="0" borderId="15" xfId="0" applyNumberFormat="1" applyFont="1" applyBorder="1"/>
    <xf numFmtId="1" fontId="3" fillId="0" borderId="26" xfId="0" applyNumberFormat="1" applyFont="1" applyBorder="1"/>
    <xf numFmtId="1" fontId="3" fillId="0" borderId="20" xfId="0" applyNumberFormat="1" applyFont="1" applyBorder="1"/>
    <xf numFmtId="0" fontId="6" fillId="0" borderId="26" xfId="0" applyFont="1" applyBorder="1" applyAlignment="1"/>
    <xf numFmtId="0" fontId="3" fillId="0" borderId="22" xfId="0" applyFont="1" applyFill="1" applyBorder="1"/>
    <xf numFmtId="0" fontId="6" fillId="0" borderId="11" xfId="0" applyFont="1" applyBorder="1" applyAlignment="1"/>
    <xf numFmtId="0" fontId="16" fillId="0" borderId="0" xfId="0" applyFont="1"/>
    <xf numFmtId="0" fontId="21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22" fillId="0" borderId="0" xfId="0" applyFont="1" applyFill="1" applyBorder="1" applyAlignment="1"/>
    <xf numFmtId="1" fontId="3" fillId="0" borderId="0" xfId="0" applyNumberFormat="1" applyFont="1" applyFill="1"/>
    <xf numFmtId="0" fontId="3" fillId="0" borderId="0" xfId="0" applyFont="1" applyBorder="1" applyAlignment="1"/>
    <xf numFmtId="1" fontId="3" fillId="0" borderId="0" xfId="0" applyNumberFormat="1" applyFont="1" applyBorder="1"/>
    <xf numFmtId="1" fontId="3" fillId="0" borderId="0" xfId="0" applyNumberFormat="1" applyFont="1" applyFill="1" applyBorder="1"/>
    <xf numFmtId="164" fontId="3" fillId="0" borderId="0" xfId="0" applyNumberFormat="1" applyFont="1" applyFill="1"/>
    <xf numFmtId="0" fontId="22" fillId="0" borderId="0" xfId="0" applyFont="1" applyFill="1" applyAlignment="1">
      <alignment horizontal="left"/>
    </xf>
    <xf numFmtId="164" fontId="3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164" fontId="3" fillId="0" borderId="1" xfId="0" applyNumberFormat="1" applyFont="1" applyBorder="1"/>
    <xf numFmtId="0" fontId="27" fillId="0" borderId="1" xfId="0" applyFont="1" applyFill="1" applyBorder="1"/>
    <xf numFmtId="164" fontId="3" fillId="0" borderId="0" xfId="0" applyNumberFormat="1" applyFont="1" applyBorder="1"/>
    <xf numFmtId="0" fontId="26" fillId="0" borderId="1" xfId="0" applyFont="1" applyBorder="1" applyAlignment="1">
      <alignment vertical="top"/>
    </xf>
    <xf numFmtId="0" fontId="27" fillId="9" borderId="1" xfId="0" applyFont="1" applyFill="1" applyBorder="1" applyAlignment="1">
      <alignment vertical="top"/>
    </xf>
    <xf numFmtId="0" fontId="27" fillId="9" borderId="1" xfId="0" applyFont="1" applyFill="1" applyBorder="1" applyAlignment="1">
      <alignment horizontal="left" vertical="top"/>
    </xf>
    <xf numFmtId="3" fontId="27" fillId="0" borderId="1" xfId="0" applyNumberFormat="1" applyFont="1" applyBorder="1" applyAlignment="1">
      <alignment horizontal="right" vertical="top"/>
    </xf>
    <xf numFmtId="1" fontId="27" fillId="0" borderId="1" xfId="0" applyNumberFormat="1" applyFont="1" applyBorder="1" applyAlignment="1">
      <alignment horizontal="right" vertical="top"/>
    </xf>
    <xf numFmtId="49" fontId="25" fillId="0" borderId="27" xfId="0" applyNumberFormat="1" applyFont="1" applyBorder="1" applyAlignment="1">
      <alignment horizontal="left" vertical="center" wrapText="1"/>
    </xf>
    <xf numFmtId="164" fontId="25" fillId="0" borderId="20" xfId="0" applyNumberFormat="1" applyFont="1" applyBorder="1" applyAlignment="1">
      <alignment horizontal="left" vertical="center"/>
    </xf>
    <xf numFmtId="1" fontId="25" fillId="0" borderId="26" xfId="0" applyNumberFormat="1" applyFont="1" applyBorder="1" applyAlignment="1">
      <alignment horizontal="center" vertical="center"/>
    </xf>
    <xf numFmtId="1" fontId="25" fillId="0" borderId="20" xfId="0" applyNumberFormat="1" applyFont="1" applyBorder="1" applyAlignment="1">
      <alignment horizontal="center" vertical="center"/>
    </xf>
    <xf numFmtId="164" fontId="25" fillId="0" borderId="11" xfId="0" applyNumberFormat="1" applyFont="1" applyBorder="1" applyAlignment="1">
      <alignment horizontal="left" vertical="center" indent="1"/>
    </xf>
    <xf numFmtId="164" fontId="25" fillId="0" borderId="0" xfId="0" applyNumberFormat="1" applyFont="1" applyAlignment="1">
      <alignment horizontal="right" vertical="center" indent="1"/>
    </xf>
    <xf numFmtId="164" fontId="25" fillId="0" borderId="11" xfId="0" applyNumberFormat="1" applyFont="1" applyBorder="1" applyAlignment="1">
      <alignment horizontal="right" vertical="center" indent="1"/>
    </xf>
    <xf numFmtId="164" fontId="25" fillId="0" borderId="20" xfId="0" applyNumberFormat="1" applyFont="1" applyBorder="1" applyAlignment="1">
      <alignment horizontal="left" vertical="center" indent="1"/>
    </xf>
    <xf numFmtId="164" fontId="25" fillId="0" borderId="26" xfId="0" applyNumberFormat="1" applyFont="1" applyBorder="1" applyAlignment="1">
      <alignment horizontal="right" vertical="center" indent="1"/>
    </xf>
    <xf numFmtId="164" fontId="25" fillId="0" borderId="20" xfId="0" applyNumberFormat="1" applyFont="1" applyBorder="1" applyAlignment="1">
      <alignment horizontal="right" vertical="center" indent="1"/>
    </xf>
    <xf numFmtId="0" fontId="32" fillId="0" borderId="26" xfId="0" applyFont="1" applyBorder="1" applyAlignment="1">
      <alignment horizontal="left" vertical="center" readingOrder="1"/>
    </xf>
    <xf numFmtId="49" fontId="25" fillId="0" borderId="11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3" fontId="3" fillId="0" borderId="0" xfId="0" applyNumberFormat="1" applyFont="1"/>
    <xf numFmtId="0" fontId="21" fillId="3" borderId="0" xfId="0" applyFont="1" applyFill="1"/>
    <xf numFmtId="0" fontId="3" fillId="5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66" fontId="3" fillId="0" borderId="1" xfId="0" applyNumberFormat="1" applyFont="1" applyBorder="1"/>
    <xf numFmtId="0" fontId="3" fillId="0" borderId="1" xfId="0" applyFont="1" applyBorder="1" applyAlignment="1">
      <alignment horizontal="left" vertical="center" indent="2"/>
    </xf>
    <xf numFmtId="0" fontId="3" fillId="0" borderId="0" xfId="0" applyFont="1" applyBorder="1" applyAlignment="1">
      <alignment horizontal="center" vertical="center" wrapText="1"/>
    </xf>
    <xf numFmtId="0" fontId="3" fillId="0" borderId="38" xfId="0" applyFont="1" applyBorder="1" applyAlignment="1">
      <alignment wrapText="1"/>
    </xf>
    <xf numFmtId="0" fontId="3" fillId="0" borderId="38" xfId="0" applyFont="1" applyBorder="1" applyAlignment="1">
      <alignment horizontal="left"/>
    </xf>
    <xf numFmtId="0" fontId="3" fillId="0" borderId="39" xfId="0" applyFont="1" applyBorder="1" applyAlignment="1">
      <alignment horizontal="left" vertical="center"/>
    </xf>
    <xf numFmtId="0" fontId="21" fillId="10" borderId="0" xfId="0" applyFont="1" applyFill="1"/>
    <xf numFmtId="0" fontId="31" fillId="0" borderId="1" xfId="0" applyFont="1" applyFill="1" applyBorder="1" applyAlignment="1">
      <alignment horizontal="left" vertical="center" indent="2"/>
    </xf>
    <xf numFmtId="0" fontId="21" fillId="0" borderId="0" xfId="0" applyFont="1" applyAlignment="1"/>
    <xf numFmtId="0" fontId="3" fillId="5" borderId="1" xfId="0" applyFont="1" applyFill="1" applyBorder="1" applyAlignment="1">
      <alignment horizontal="center" vertical="center"/>
    </xf>
    <xf numFmtId="164" fontId="3" fillId="11" borderId="1" xfId="0" applyNumberFormat="1" applyFont="1" applyFill="1" applyBorder="1"/>
    <xf numFmtId="0" fontId="33" fillId="0" borderId="0" xfId="0" applyFont="1"/>
    <xf numFmtId="164" fontId="3" fillId="11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/>
    </xf>
    <xf numFmtId="164" fontId="3" fillId="0" borderId="1" xfId="0" applyNumberFormat="1" applyFont="1" applyFill="1" applyBorder="1"/>
    <xf numFmtId="0" fontId="22" fillId="10" borderId="0" xfId="0" applyFont="1" applyFill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26" xfId="0" applyFont="1" applyBorder="1" applyAlignment="1">
      <alignment horizontal="right"/>
    </xf>
    <xf numFmtId="0" fontId="3" fillId="0" borderId="44" xfId="0" applyFont="1" applyBorder="1"/>
    <xf numFmtId="164" fontId="3" fillId="5" borderId="44" xfId="0" applyNumberFormat="1" applyFont="1" applyFill="1" applyBorder="1"/>
    <xf numFmtId="164" fontId="3" fillId="5" borderId="0" xfId="0" applyNumberFormat="1" applyFont="1" applyFill="1" applyBorder="1"/>
    <xf numFmtId="0" fontId="3" fillId="5" borderId="0" xfId="0" applyFont="1" applyFill="1"/>
    <xf numFmtId="0" fontId="26" fillId="0" borderId="0" xfId="0" applyFont="1"/>
    <xf numFmtId="0" fontId="34" fillId="0" borderId="0" xfId="0" applyFont="1"/>
    <xf numFmtId="0" fontId="35" fillId="0" borderId="0" xfId="0" applyFont="1"/>
    <xf numFmtId="0" fontId="22" fillId="10" borderId="0" xfId="0" applyFont="1" applyFill="1" applyBorder="1"/>
    <xf numFmtId="0" fontId="22" fillId="10" borderId="0" xfId="0" applyFont="1" applyFill="1" applyBorder="1" applyAlignment="1">
      <alignment horizontal="left" vertical="center" wrapText="1"/>
    </xf>
    <xf numFmtId="0" fontId="22" fillId="10" borderId="0" xfId="0" applyFont="1" applyFill="1" applyBorder="1" applyAlignment="1">
      <alignment horizontal="left" vertical="center"/>
    </xf>
    <xf numFmtId="0" fontId="36" fillId="0" borderId="0" xfId="0" applyFont="1"/>
    <xf numFmtId="0" fontId="25" fillId="7" borderId="1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left" vertical="center" wrapText="1"/>
    </xf>
    <xf numFmtId="0" fontId="25" fillId="7" borderId="1" xfId="0" applyFont="1" applyFill="1" applyBorder="1" applyAlignment="1">
      <alignment vertical="center"/>
    </xf>
    <xf numFmtId="0" fontId="22" fillId="10" borderId="4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/>
    <xf numFmtId="0" fontId="3" fillId="10" borderId="26" xfId="0" applyFont="1" applyFill="1" applyBorder="1"/>
    <xf numFmtId="0" fontId="3" fillId="10" borderId="0" xfId="0" applyFont="1" applyFill="1"/>
    <xf numFmtId="0" fontId="25" fillId="0" borderId="0" xfId="0" applyFont="1" applyBorder="1" applyAlignment="1">
      <alignment horizontal="left" vertical="center" wrapText="1"/>
    </xf>
    <xf numFmtId="0" fontId="25" fillId="3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25" fillId="3" borderId="0" xfId="0" applyFont="1" applyFill="1" applyBorder="1"/>
    <xf numFmtId="0" fontId="25" fillId="10" borderId="26" xfId="0" applyFont="1" applyFill="1" applyBorder="1" applyAlignment="1">
      <alignment horizontal="center" vertical="center" wrapText="1"/>
    </xf>
    <xf numFmtId="0" fontId="25" fillId="10" borderId="0" xfId="0" applyFont="1" applyFill="1" applyBorder="1" applyAlignment="1">
      <alignment horizontal="right" vertical="center" wrapText="1"/>
    </xf>
    <xf numFmtId="0" fontId="25" fillId="1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right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/>
    </xf>
    <xf numFmtId="0" fontId="3" fillId="0" borderId="44" xfId="1" applyFont="1" applyBorder="1"/>
    <xf numFmtId="0" fontId="3" fillId="0" borderId="0" xfId="1" applyFont="1" applyBorder="1"/>
    <xf numFmtId="0" fontId="3" fillId="0" borderId="0" xfId="1" applyFont="1" applyFill="1" applyBorder="1"/>
    <xf numFmtId="0" fontId="25" fillId="0" borderId="0" xfId="0" applyFont="1" applyAlignment="1">
      <alignment vertical="center"/>
    </xf>
    <xf numFmtId="0" fontId="37" fillId="0" borderId="0" xfId="0" applyFont="1"/>
    <xf numFmtId="0" fontId="3" fillId="0" borderId="0" xfId="1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3" fillId="5" borderId="1" xfId="0" applyFont="1" applyFill="1" applyBorder="1" applyAlignment="1">
      <alignment horizontal="center"/>
    </xf>
    <xf numFmtId="0" fontId="22" fillId="0" borderId="0" xfId="0" applyFont="1"/>
    <xf numFmtId="0" fontId="3" fillId="5" borderId="1" xfId="0" applyFont="1" applyFill="1" applyBorder="1" applyAlignment="1">
      <alignment horizontal="center"/>
    </xf>
    <xf numFmtId="0" fontId="25" fillId="0" borderId="1" xfId="0" applyFont="1" applyBorder="1"/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wrapText="1"/>
    </xf>
    <xf numFmtId="0" fontId="25" fillId="0" borderId="1" xfId="0" applyFont="1" applyFill="1" applyBorder="1" applyAlignment="1">
      <alignment vertical="center" wrapText="1"/>
    </xf>
    <xf numFmtId="0" fontId="22" fillId="0" borderId="0" xfId="0" applyFont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right"/>
    </xf>
    <xf numFmtId="0" fontId="3" fillId="6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right" vertical="center" wrapText="1"/>
    </xf>
    <xf numFmtId="164" fontId="38" fillId="0" borderId="1" xfId="0" applyNumberFormat="1" applyFont="1" applyFill="1" applyBorder="1"/>
    <xf numFmtId="0" fontId="4" fillId="8" borderId="1" xfId="0" applyFont="1" applyFill="1" applyBorder="1" applyAlignment="1">
      <alignment horizontal="center" vertical="top" wrapText="1"/>
    </xf>
    <xf numFmtId="164" fontId="3" fillId="7" borderId="23" xfId="0" applyNumberFormat="1" applyFont="1" applyFill="1" applyBorder="1" applyAlignment="1">
      <alignment horizontal="right" vertical="center" wrapText="1"/>
    </xf>
    <xf numFmtId="164" fontId="3" fillId="7" borderId="1" xfId="0" applyNumberFormat="1" applyFont="1" applyFill="1" applyBorder="1" applyAlignment="1">
      <alignment horizontal="right" vertical="center" wrapText="1"/>
    </xf>
    <xf numFmtId="49" fontId="25" fillId="0" borderId="25" xfId="0" applyNumberFormat="1" applyFont="1" applyBorder="1" applyAlignment="1">
      <alignment horizontal="center" vertical="center" wrapText="1"/>
    </xf>
    <xf numFmtId="49" fontId="25" fillId="0" borderId="2" xfId="0" applyNumberFormat="1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1" xfId="0" applyFont="1" applyBorder="1"/>
    <xf numFmtId="0" fontId="0" fillId="10" borderId="0" xfId="0" applyFill="1"/>
    <xf numFmtId="0" fontId="3" fillId="0" borderId="0" xfId="1" applyBorder="1" applyAlignment="1">
      <alignment horizontal="center"/>
    </xf>
    <xf numFmtId="0" fontId="0" fillId="10" borderId="1" xfId="0" applyFill="1" applyBorder="1"/>
    <xf numFmtId="0" fontId="3" fillId="5" borderId="25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25" fillId="0" borderId="25" xfId="0" applyNumberFormat="1" applyFont="1" applyBorder="1" applyAlignment="1">
      <alignment horizontal="center" vertical="center" wrapText="1"/>
    </xf>
    <xf numFmtId="49" fontId="25" fillId="0" borderId="2" xfId="0" applyNumberFormat="1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37" fillId="0" borderId="0" xfId="0" applyFont="1" applyAlignment="1">
      <alignment horizontal="left" vertical="center" wrapText="1"/>
    </xf>
    <xf numFmtId="0" fontId="3" fillId="1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4" borderId="25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39" fillId="0" borderId="0" xfId="0" applyFont="1" applyAlignment="1">
      <alignment horizontal="left" vertical="center" wrapText="1"/>
    </xf>
    <xf numFmtId="0" fontId="3" fillId="5" borderId="34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left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84">
    <cellStyle name="Normal" xfId="0" builtinId="0"/>
    <cellStyle name="Normal 2" xfId="1"/>
    <cellStyle name="Normal 4" xfId="2"/>
    <cellStyle name="Normal 4 2" xfId="3"/>
    <cellStyle name="style1502444445104" xfId="4"/>
    <cellStyle name="style1502444445120" xfId="5"/>
    <cellStyle name="style1502444445135" xfId="6"/>
    <cellStyle name="style1502444445151" xfId="7"/>
    <cellStyle name="style1502444445166" xfId="8"/>
    <cellStyle name="style1502444445198" xfId="9"/>
    <cellStyle name="style1502444445213" xfId="10"/>
    <cellStyle name="style1502444445354" xfId="11"/>
    <cellStyle name="style1502444445370" xfId="12"/>
    <cellStyle name="style1502444445432" xfId="13"/>
    <cellStyle name="style1502444445448" xfId="14"/>
    <cellStyle name="style1502444445463" xfId="15"/>
    <cellStyle name="style1502444445479" xfId="16"/>
    <cellStyle name="style1502444445495" xfId="17"/>
    <cellStyle name="style1502444445526" xfId="18"/>
    <cellStyle name="style1502444445557" xfId="19"/>
    <cellStyle name="style1502444445573" xfId="20"/>
    <cellStyle name="style1502444445588" xfId="21"/>
    <cellStyle name="style1502444445604" xfId="22"/>
    <cellStyle name="style1502444445620" xfId="23"/>
    <cellStyle name="style1502444445635" xfId="24"/>
    <cellStyle name="style1502444445651" xfId="25"/>
    <cellStyle name="style1502444445666" xfId="26"/>
    <cellStyle name="style1502444445682" xfId="27"/>
    <cellStyle name="style1502444445698" xfId="28"/>
    <cellStyle name="style1502445969261" xfId="29"/>
    <cellStyle name="style1502445969308" xfId="30"/>
    <cellStyle name="style1502445969339" xfId="31"/>
    <cellStyle name="style1502445969355" xfId="32"/>
    <cellStyle name="style1502445969370" xfId="33"/>
    <cellStyle name="style1502445969386" xfId="34"/>
    <cellStyle name="style1502445969480" xfId="35"/>
    <cellStyle name="style1502445969495" xfId="36"/>
    <cellStyle name="style1502445969573" xfId="37"/>
    <cellStyle name="style1502445969589" xfId="38"/>
    <cellStyle name="style1502445969605" xfId="39"/>
    <cellStyle name="style1502445969620" xfId="40"/>
    <cellStyle name="style1502445969636" xfId="41"/>
    <cellStyle name="style1502445969667" xfId="42"/>
    <cellStyle name="style1502445969683" xfId="43"/>
    <cellStyle name="style1502445969698" xfId="44"/>
    <cellStyle name="style1502445969714" xfId="45"/>
    <cellStyle name="style1502445969730" xfId="46"/>
    <cellStyle name="style1502445969745" xfId="47"/>
    <cellStyle name="style1502445969761" xfId="48"/>
    <cellStyle name="style1502445969777" xfId="49"/>
    <cellStyle name="style1502445969792" xfId="50"/>
    <cellStyle name="style1502445969808" xfId="51"/>
    <cellStyle name="style1502445969823" xfId="52"/>
    <cellStyle name="style1502445969839" xfId="53"/>
    <cellStyle name="style1502445969855" xfId="54"/>
    <cellStyle name="style1502445969870" xfId="55"/>
    <cellStyle name="style1504163427376" xfId="56"/>
    <cellStyle name="style1504163427407" xfId="57"/>
    <cellStyle name="style1504163427438" xfId="58"/>
    <cellStyle name="style1504163427454" xfId="59"/>
    <cellStyle name="style1504163427470" xfId="60"/>
    <cellStyle name="style1504163427501" xfId="61"/>
    <cellStyle name="style1504163427720" xfId="62"/>
    <cellStyle name="style1504163427735" xfId="63"/>
    <cellStyle name="style1504163427798" xfId="64"/>
    <cellStyle name="style1504163427829" xfId="65"/>
    <cellStyle name="style1504163427845" xfId="66"/>
    <cellStyle name="style1504163427860" xfId="67"/>
    <cellStyle name="style1504163427876" xfId="68"/>
    <cellStyle name="style1504163427891" xfId="69"/>
    <cellStyle name="style1504163427907" xfId="70"/>
    <cellStyle name="style1504163427938" xfId="71"/>
    <cellStyle name="style1504163427954" xfId="72"/>
    <cellStyle name="style1504163427970" xfId="73"/>
    <cellStyle name="style1504163427985" xfId="74"/>
    <cellStyle name="style1504163428016" xfId="75"/>
    <cellStyle name="style1504163428032" xfId="76"/>
    <cellStyle name="style1504163428048" xfId="77"/>
    <cellStyle name="style1504163428063" xfId="78"/>
    <cellStyle name="style1504163428079" xfId="79"/>
    <cellStyle name="style1504163428095" xfId="80"/>
    <cellStyle name="style1504163428110" xfId="81"/>
    <cellStyle name="style1504163428126" xfId="82"/>
    <cellStyle name="style1504163428141" xfId="83"/>
  </cellStyles>
  <dxfs count="0"/>
  <tableStyles count="0" defaultTableStyle="TableStyleMedium9" defaultPivotStyle="PivotStyleLight16"/>
  <colors>
    <mruColors>
      <color rgb="FF92DC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827347697044579E-2"/>
          <c:y val="4.5346624489618355E-2"/>
          <c:w val="0.68027611201037419"/>
          <c:h val="0.93383975700297417"/>
        </c:manualLayout>
      </c:layout>
      <c:lineChart>
        <c:grouping val="standard"/>
        <c:varyColors val="0"/>
        <c:ser>
          <c:idx val="0"/>
          <c:order val="0"/>
          <c:tx>
            <c:strRef>
              <c:f>'1gr'!$B$43:$B$44</c:f>
              <c:strCache>
                <c:ptCount val="2"/>
                <c:pt idx="0">
                  <c:v>Live births </c:v>
                </c:pt>
                <c:pt idx="1">
                  <c:v>women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003376485185707E-2"/>
                  <c:y val="1.82973301746025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A2-4D4B-A5E2-A171A85F9C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A2-4D4B-A5E2-A171A85F9C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A2-4D4B-A5E2-A171A85F9C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A2-4D4B-A5E2-A171A85F9C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A2-4D4B-A5E2-A171A85F9C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A2-4D4B-A5E2-A171A85F9C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A2-4D4B-A5E2-A171A85F9C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A2-4D4B-A5E2-A171A85F9C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A2-4D4B-A5E2-A171A85F9C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A2-4D4B-A5E2-A171A85F9C2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A2-4D4B-A5E2-A171A85F9C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A2-4D4B-A5E2-A171A85F9C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A2-4D4B-A5E2-A171A85F9C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A2-4D4B-A5E2-A171A85F9C2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CA2-4D4B-A5E2-A171A85F9C2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A2-4D4B-A5E2-A171A85F9C2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CA2-4D4B-A5E2-A171A85F9C2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CA2-4D4B-A5E2-A171A85F9C2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CA2-4D4B-A5E2-A171A85F9C2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CA2-4D4B-A5E2-A171A85F9C2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CA2-4D4B-A5E2-A171A85F9C2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CA2-4D4B-A5E2-A171A85F9C2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CA2-4D4B-A5E2-A171A85F9C2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CA2-4D4B-A5E2-A171A85F9C2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CA2-4D4B-A5E2-A171A85F9C2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CA2-4D4B-A5E2-A171A85F9C2F}"/>
                </c:ext>
              </c:extLst>
            </c:dLbl>
            <c:dLbl>
              <c:idx val="26"/>
              <c:layout>
                <c:manualLayout>
                  <c:x val="-4.1530131149001115E-2"/>
                  <c:y val="3.7955117488766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CA2-4D4B-A5E2-A171A85F9C2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'1gr'!$A$45:$A$71</c:f>
              <c:numCache>
                <c:formatCode>0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'1gr'!$B$45:$B$71</c:f>
              <c:numCache>
                <c:formatCode>General</c:formatCode>
                <c:ptCount val="27"/>
                <c:pt idx="0">
                  <c:v>10.6</c:v>
                </c:pt>
                <c:pt idx="1">
                  <c:v>10.4</c:v>
                </c:pt>
                <c:pt idx="2">
                  <c:v>10.5</c:v>
                </c:pt>
                <c:pt idx="3" formatCode="0.0">
                  <c:v>10</c:v>
                </c:pt>
                <c:pt idx="4">
                  <c:v>9.6999999999999993</c:v>
                </c:pt>
                <c:pt idx="5">
                  <c:v>9.4</c:v>
                </c:pt>
                <c:pt idx="6">
                  <c:v>8.8000000000000007</c:v>
                </c:pt>
                <c:pt idx="7">
                  <c:v>9.1</c:v>
                </c:pt>
                <c:pt idx="8">
                  <c:v>9.6999999999999993</c:v>
                </c:pt>
                <c:pt idx="9">
                  <c:v>9.8000000000000007</c:v>
                </c:pt>
                <c:pt idx="10">
                  <c:v>9.9</c:v>
                </c:pt>
                <c:pt idx="11" formatCode="0.0">
                  <c:v>9.9</c:v>
                </c:pt>
                <c:pt idx="12" formatCode="0.0">
                  <c:v>9.1999999999999993</c:v>
                </c:pt>
                <c:pt idx="13" formatCode="0.0">
                  <c:v>9</c:v>
                </c:pt>
                <c:pt idx="14" formatCode="0.0">
                  <c:v>8.6999999999999993</c:v>
                </c:pt>
                <c:pt idx="15" formatCode="0.0">
                  <c:v>8.8000000000000007</c:v>
                </c:pt>
                <c:pt idx="16" formatCode="0.0">
                  <c:v>9</c:v>
                </c:pt>
                <c:pt idx="17" formatCode="0.0">
                  <c:v>8.9</c:v>
                </c:pt>
                <c:pt idx="18" formatCode="0.0">
                  <c:v>8.5</c:v>
                </c:pt>
                <c:pt idx="19" formatCode="0.0">
                  <c:v>8.9</c:v>
                </c:pt>
                <c:pt idx="20" formatCode="0.0">
                  <c:v>8.6999999999999993</c:v>
                </c:pt>
                <c:pt idx="21">
                  <c:v>8.8000000000000007</c:v>
                </c:pt>
                <c:pt idx="22">
                  <c:v>8.6999999999999993</c:v>
                </c:pt>
                <c:pt idx="23">
                  <c:v>8.6</c:v>
                </c:pt>
                <c:pt idx="24">
                  <c:v>8.8000000000000007</c:v>
                </c:pt>
                <c:pt idx="25">
                  <c:v>8.6</c:v>
                </c:pt>
                <c:pt idx="26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CA2-4D4B-A5E2-A171A85F9C2F}"/>
            </c:ext>
          </c:extLst>
        </c:ser>
        <c:ser>
          <c:idx val="1"/>
          <c:order val="1"/>
          <c:tx>
            <c:strRef>
              <c:f>'1gr'!$C$43:$C$44</c:f>
              <c:strCache>
                <c:ptCount val="2"/>
                <c:pt idx="0">
                  <c:v>Live births </c:v>
                </c:pt>
                <c:pt idx="1">
                  <c:v>men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3925375469798557E-2"/>
                  <c:y val="-9.548268468367595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CA2-4D4B-A5E2-A171A85F9C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CA2-4D4B-A5E2-A171A85F9C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CA2-4D4B-A5E2-A171A85F9C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CA2-4D4B-A5E2-A171A85F9C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CA2-4D4B-A5E2-A171A85F9C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CA2-4D4B-A5E2-A171A85F9C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CA2-4D4B-A5E2-A171A85F9C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CA2-4D4B-A5E2-A171A85F9C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CA2-4D4B-A5E2-A171A85F9C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CA2-4D4B-A5E2-A171A85F9C2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CA2-4D4B-A5E2-A171A85F9C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CA2-4D4B-A5E2-A171A85F9C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CA2-4D4B-A5E2-A171A85F9C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CA2-4D4B-A5E2-A171A85F9C2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CA2-4D4B-A5E2-A171A85F9C2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CA2-4D4B-A5E2-A171A85F9C2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CA2-4D4B-A5E2-A171A85F9C2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CA2-4D4B-A5E2-A171A85F9C2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CA2-4D4B-A5E2-A171A85F9C2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CA2-4D4B-A5E2-A171A85F9C2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CA2-4D4B-A5E2-A171A85F9C2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CA2-4D4B-A5E2-A171A85F9C2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CA2-4D4B-A5E2-A171A85F9C2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CA2-4D4B-A5E2-A171A85F9C2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CA2-4D4B-A5E2-A171A85F9C2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CA2-4D4B-A5E2-A171A85F9C2F}"/>
                </c:ext>
              </c:extLst>
            </c:dLbl>
            <c:dLbl>
              <c:idx val="26"/>
              <c:layout>
                <c:manualLayout>
                  <c:x val="-3.8070921159020561E-2"/>
                  <c:y val="-4.43627143292170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5CA2-4D4B-A5E2-A171A85F9C2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'1gr'!$A$45:$A$71</c:f>
              <c:numCache>
                <c:formatCode>0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'1gr'!$C$45:$C$71</c:f>
              <c:numCache>
                <c:formatCode>General</c:formatCode>
                <c:ptCount val="27"/>
                <c:pt idx="0">
                  <c:v>11.9</c:v>
                </c:pt>
                <c:pt idx="1">
                  <c:v>11.5</c:v>
                </c:pt>
                <c:pt idx="2">
                  <c:v>11.7</c:v>
                </c:pt>
                <c:pt idx="3">
                  <c:v>11.2</c:v>
                </c:pt>
                <c:pt idx="4">
                  <c:v>10.8</c:v>
                </c:pt>
                <c:pt idx="5">
                  <c:v>10.3</c:v>
                </c:pt>
                <c:pt idx="6">
                  <c:v>9.9</c:v>
                </c:pt>
                <c:pt idx="7">
                  <c:v>10.1</c:v>
                </c:pt>
                <c:pt idx="8">
                  <c:v>10.8</c:v>
                </c:pt>
                <c:pt idx="9" formatCode="0.0">
                  <c:v>11</c:v>
                </c:pt>
                <c:pt idx="10">
                  <c:v>11.1</c:v>
                </c:pt>
                <c:pt idx="11" formatCode="0.0">
                  <c:v>11.1</c:v>
                </c:pt>
                <c:pt idx="12" formatCode="0.0">
                  <c:v>10.3</c:v>
                </c:pt>
                <c:pt idx="13" formatCode="0.0">
                  <c:v>10.199999999999999</c:v>
                </c:pt>
                <c:pt idx="14" formatCode="0.0">
                  <c:v>9.8000000000000007</c:v>
                </c:pt>
                <c:pt idx="15" formatCode="0.0">
                  <c:v>10</c:v>
                </c:pt>
                <c:pt idx="16" formatCode="0.0">
                  <c:v>10.199999999999999</c:v>
                </c:pt>
                <c:pt idx="17" formatCode="0.0">
                  <c:v>9.9</c:v>
                </c:pt>
                <c:pt idx="18" formatCode="0.0">
                  <c:v>9.6</c:v>
                </c:pt>
                <c:pt idx="19" formatCode="0.0">
                  <c:v>9.8000000000000007</c:v>
                </c:pt>
                <c:pt idx="20" formatCode="0.0">
                  <c:v>9.6999999999999993</c:v>
                </c:pt>
                <c:pt idx="21">
                  <c:v>9.9</c:v>
                </c:pt>
                <c:pt idx="22">
                  <c:v>9.8000000000000007</c:v>
                </c:pt>
                <c:pt idx="23">
                  <c:v>9.6999999999999993</c:v>
                </c:pt>
                <c:pt idx="24">
                  <c:v>9.6999999999999993</c:v>
                </c:pt>
                <c:pt idx="25">
                  <c:v>9.8000000000000007</c:v>
                </c:pt>
                <c:pt idx="26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5CA2-4D4B-A5E2-A171A85F9C2F}"/>
            </c:ext>
          </c:extLst>
        </c:ser>
        <c:ser>
          <c:idx val="2"/>
          <c:order val="2"/>
          <c:tx>
            <c:strRef>
              <c:f>'1gr'!$D$43:$D$44</c:f>
              <c:strCache>
                <c:ptCount val="2"/>
                <c:pt idx="0">
                  <c:v>Deaths</c:v>
                </c:pt>
                <c:pt idx="1">
                  <c:v>women</c:v>
                </c:pt>
              </c:strCache>
            </c:strRef>
          </c:tx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5087553032248921E-2"/>
                  <c:y val="1.333700892417393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5CA2-4D4B-A5E2-A171A85F9C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5CA2-4D4B-A5E2-A171A85F9C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5CA2-4D4B-A5E2-A171A85F9C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5CA2-4D4B-A5E2-A171A85F9C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5CA2-4D4B-A5E2-A171A85F9C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5CA2-4D4B-A5E2-A171A85F9C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5CA2-4D4B-A5E2-A171A85F9C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5CA2-4D4B-A5E2-A171A85F9C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5CA2-4D4B-A5E2-A171A85F9C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5CA2-4D4B-A5E2-A171A85F9C2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5CA2-4D4B-A5E2-A171A85F9C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5CA2-4D4B-A5E2-A171A85F9C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5CA2-4D4B-A5E2-A171A85F9C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5CA2-4D4B-A5E2-A171A85F9C2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5CA2-4D4B-A5E2-A171A85F9C2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5CA2-4D4B-A5E2-A171A85F9C2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5CA2-4D4B-A5E2-A171A85F9C2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5CA2-4D4B-A5E2-A171A85F9C2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5CA2-4D4B-A5E2-A171A85F9C2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5CA2-4D4B-A5E2-A171A85F9C2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5CA2-4D4B-A5E2-A171A85F9C2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5CA2-4D4B-A5E2-A171A85F9C2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5CA2-4D4B-A5E2-A171A85F9C2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5CA2-4D4B-A5E2-A171A85F9C2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5CA2-4D4B-A5E2-A171A85F9C2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5CA2-4D4B-A5E2-A171A85F9C2F}"/>
                </c:ext>
              </c:extLst>
            </c:dLbl>
            <c:dLbl>
              <c:idx val="26"/>
              <c:layout>
                <c:manualLayout>
                  <c:x val="-2.7830709846086168E-2"/>
                  <c:y val="2.54437887604567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5CA2-4D4B-A5E2-A171A85F9C2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'1gr'!$A$45:$A$71</c:f>
              <c:numCache>
                <c:formatCode>0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'1gr'!$D$45:$D$71</c:f>
              <c:numCache>
                <c:formatCode>General</c:formatCode>
                <c:ptCount val="27"/>
                <c:pt idx="0">
                  <c:v>11.3</c:v>
                </c:pt>
                <c:pt idx="1">
                  <c:v>11.2</c:v>
                </c:pt>
                <c:pt idx="2">
                  <c:v>11.5</c:v>
                </c:pt>
                <c:pt idx="3" formatCode="0.0">
                  <c:v>12</c:v>
                </c:pt>
                <c:pt idx="4">
                  <c:v>11.9</c:v>
                </c:pt>
                <c:pt idx="5">
                  <c:v>12.1</c:v>
                </c:pt>
                <c:pt idx="6">
                  <c:v>12.5</c:v>
                </c:pt>
                <c:pt idx="7">
                  <c:v>12.8</c:v>
                </c:pt>
                <c:pt idx="8">
                  <c:v>12.3</c:v>
                </c:pt>
                <c:pt idx="9" formatCode="0.0">
                  <c:v>13</c:v>
                </c:pt>
                <c:pt idx="10">
                  <c:v>13.1</c:v>
                </c:pt>
                <c:pt idx="11" formatCode="0.0">
                  <c:v>13.3</c:v>
                </c:pt>
                <c:pt idx="12" formatCode="0.0">
                  <c:v>13.8</c:v>
                </c:pt>
                <c:pt idx="13" formatCode="0.0">
                  <c:v>13.3</c:v>
                </c:pt>
                <c:pt idx="14" formatCode="0.0">
                  <c:v>13.3</c:v>
                </c:pt>
                <c:pt idx="15" formatCode="0.0">
                  <c:v>13.5</c:v>
                </c:pt>
                <c:pt idx="16" formatCode="0.0">
                  <c:v>13.7</c:v>
                </c:pt>
                <c:pt idx="17" formatCode="0.0">
                  <c:v>13.7</c:v>
                </c:pt>
                <c:pt idx="18" formatCode="0.0">
                  <c:v>13.7</c:v>
                </c:pt>
                <c:pt idx="19" formatCode="0.0">
                  <c:v>13.7</c:v>
                </c:pt>
                <c:pt idx="20" formatCode="0.0">
                  <c:v>13.4</c:v>
                </c:pt>
                <c:pt idx="21">
                  <c:v>13.7</c:v>
                </c:pt>
                <c:pt idx="22">
                  <c:v>14.2</c:v>
                </c:pt>
                <c:pt idx="23">
                  <c:v>13.8</c:v>
                </c:pt>
                <c:pt idx="24">
                  <c:v>14.4</c:v>
                </c:pt>
                <c:pt idx="25">
                  <c:v>14.1</c:v>
                </c:pt>
                <c:pt idx="26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5CA2-4D4B-A5E2-A171A85F9C2F}"/>
            </c:ext>
          </c:extLst>
        </c:ser>
        <c:ser>
          <c:idx val="3"/>
          <c:order val="3"/>
          <c:tx>
            <c:strRef>
              <c:f>'1gr'!$E$43:$E$44</c:f>
              <c:strCache>
                <c:ptCount val="2"/>
                <c:pt idx="0">
                  <c:v>Deaths</c:v>
                </c:pt>
                <c:pt idx="1">
                  <c:v>men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873418188037999E-2"/>
                  <c:y val="-1.52477751455022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5CA2-4D4B-A5E2-A171A85F9C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5CA2-4D4B-A5E2-A171A85F9C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5CA2-4D4B-A5E2-A171A85F9C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5CA2-4D4B-A5E2-A171A85F9C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5CA2-4D4B-A5E2-A171A85F9C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5CA2-4D4B-A5E2-A171A85F9C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5CA2-4D4B-A5E2-A171A85F9C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5CA2-4D4B-A5E2-A171A85F9C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5CA2-4D4B-A5E2-A171A85F9C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5CA2-4D4B-A5E2-A171A85F9C2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5CA2-4D4B-A5E2-A171A85F9C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5CA2-4D4B-A5E2-A171A85F9C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5CA2-4D4B-A5E2-A171A85F9C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5CA2-4D4B-A5E2-A171A85F9C2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5CA2-4D4B-A5E2-A171A85F9C2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5CA2-4D4B-A5E2-A171A85F9C2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5CA2-4D4B-A5E2-A171A85F9C2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5CA2-4D4B-A5E2-A171A85F9C2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5CA2-4D4B-A5E2-A171A85F9C2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5CA2-4D4B-A5E2-A171A85F9C2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5CA2-4D4B-A5E2-A171A85F9C2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5CA2-4D4B-A5E2-A171A85F9C2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5CA2-4D4B-A5E2-A171A85F9C2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5CA2-4D4B-A5E2-A171A85F9C2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5CA2-4D4B-A5E2-A171A85F9C2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5CA2-4D4B-A5E2-A171A85F9C2F}"/>
                </c:ext>
              </c:extLst>
            </c:dLbl>
            <c:dLbl>
              <c:idx val="26"/>
              <c:layout>
                <c:manualLayout>
                  <c:x val="-2.7830709846086168E-2"/>
                  <c:y val="-3.8165683140685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5CA2-4D4B-A5E2-A171A85F9C2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'1gr'!$A$45:$A$71</c:f>
              <c:numCache>
                <c:formatCode>0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'1gr'!$E$45:$E$71</c:f>
              <c:numCache>
                <c:formatCode>General</c:formatCode>
                <c:ptCount val="27"/>
                <c:pt idx="0">
                  <c:v>13.1</c:v>
                </c:pt>
                <c:pt idx="1">
                  <c:v>12.7</c:v>
                </c:pt>
                <c:pt idx="2">
                  <c:v>12.7</c:v>
                </c:pt>
                <c:pt idx="3">
                  <c:v>13.3</c:v>
                </c:pt>
                <c:pt idx="4">
                  <c:v>13.4</c:v>
                </c:pt>
                <c:pt idx="5">
                  <c:v>13.6</c:v>
                </c:pt>
                <c:pt idx="6">
                  <c:v>13.9</c:v>
                </c:pt>
                <c:pt idx="7">
                  <c:v>14.3</c:v>
                </c:pt>
                <c:pt idx="8">
                  <c:v>13.6</c:v>
                </c:pt>
                <c:pt idx="9">
                  <c:v>14.4</c:v>
                </c:pt>
                <c:pt idx="10">
                  <c:v>14.5</c:v>
                </c:pt>
                <c:pt idx="11" formatCode="0.0">
                  <c:v>14.7</c:v>
                </c:pt>
                <c:pt idx="12" formatCode="0.0">
                  <c:v>15.1</c:v>
                </c:pt>
                <c:pt idx="13" formatCode="0.0">
                  <c:v>14.5</c:v>
                </c:pt>
                <c:pt idx="14" formatCode="0.0">
                  <c:v>14.6</c:v>
                </c:pt>
                <c:pt idx="15" formatCode="0.0">
                  <c:v>14.5</c:v>
                </c:pt>
                <c:pt idx="16" formatCode="0.0">
                  <c:v>14.7</c:v>
                </c:pt>
                <c:pt idx="17" formatCode="0.0">
                  <c:v>14.7</c:v>
                </c:pt>
                <c:pt idx="18" formatCode="0.0">
                  <c:v>14.8</c:v>
                </c:pt>
                <c:pt idx="19" formatCode="0.0">
                  <c:v>14.8</c:v>
                </c:pt>
                <c:pt idx="20" formatCode="0.0">
                  <c:v>14.6</c:v>
                </c:pt>
                <c:pt idx="21">
                  <c:v>14.7</c:v>
                </c:pt>
                <c:pt idx="22">
                  <c:v>15.1</c:v>
                </c:pt>
                <c:pt idx="23">
                  <c:v>14.8</c:v>
                </c:pt>
                <c:pt idx="24">
                  <c:v>15.1</c:v>
                </c:pt>
                <c:pt idx="25" formatCode="0.0">
                  <c:v>15</c:v>
                </c:pt>
                <c:pt idx="26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F-5CA2-4D4B-A5E2-A171A85F9C2F}"/>
            </c:ext>
          </c:extLst>
        </c:ser>
        <c:ser>
          <c:idx val="4"/>
          <c:order val="4"/>
          <c:tx>
            <c:strRef>
              <c:f>'1gr'!$F$43:$F$44</c:f>
              <c:strCache>
                <c:ptCount val="2"/>
                <c:pt idx="0">
                  <c:v>Natural increase</c:v>
                </c:pt>
                <c:pt idx="1">
                  <c:v>women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5665796344647518E-2"/>
                  <c:y val="-2.2116903633491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5CA2-4D4B-A5E2-A171A85F9C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5CA2-4D4B-A5E2-A171A85F9C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5CA2-4D4B-A5E2-A171A85F9C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5CA2-4D4B-A5E2-A171A85F9C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5CA2-4D4B-A5E2-A171A85F9C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5CA2-4D4B-A5E2-A171A85F9C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6-5CA2-4D4B-A5E2-A171A85F9C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7-5CA2-4D4B-A5E2-A171A85F9C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8-5CA2-4D4B-A5E2-A171A85F9C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9-5CA2-4D4B-A5E2-A171A85F9C2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A-5CA2-4D4B-A5E2-A171A85F9C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B-5CA2-4D4B-A5E2-A171A85F9C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C-5CA2-4D4B-A5E2-A171A85F9C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D-5CA2-4D4B-A5E2-A171A85F9C2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E-5CA2-4D4B-A5E2-A171A85F9C2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F-5CA2-4D4B-A5E2-A171A85F9C2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0-5CA2-4D4B-A5E2-A171A85F9C2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1-5CA2-4D4B-A5E2-A171A85F9C2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2-5CA2-4D4B-A5E2-A171A85F9C2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3-5CA2-4D4B-A5E2-A171A85F9C2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4-5CA2-4D4B-A5E2-A171A85F9C2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5-5CA2-4D4B-A5E2-A171A85F9C2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6-5CA2-4D4B-A5E2-A171A85F9C2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7-5CA2-4D4B-A5E2-A171A85F9C2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8-5CA2-4D4B-A5E2-A171A85F9C2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9-5CA2-4D4B-A5E2-A171A85F9C2F}"/>
                </c:ext>
              </c:extLst>
            </c:dLbl>
            <c:dLbl>
              <c:idx val="26"/>
              <c:layout>
                <c:manualLayout>
                  <c:x val="-2.4280657963530395E-2"/>
                  <c:y val="4.73810663169865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A-5CA2-4D4B-A5E2-A171A85F9C2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'1gr'!$A$45:$A$71</c:f>
              <c:numCache>
                <c:formatCode>0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'1gr'!$F$45:$F$71</c:f>
              <c:numCache>
                <c:formatCode>0.0</c:formatCode>
                <c:ptCount val="27"/>
                <c:pt idx="0">
                  <c:v>-0.70000000000000107</c:v>
                </c:pt>
                <c:pt idx="1">
                  <c:v>-0.79999999999999893</c:v>
                </c:pt>
                <c:pt idx="2">
                  <c:v>-1</c:v>
                </c:pt>
                <c:pt idx="3">
                  <c:v>-2</c:v>
                </c:pt>
                <c:pt idx="4">
                  <c:v>-2.2000000000000002</c:v>
                </c:pt>
                <c:pt idx="5">
                  <c:v>-2.7</c:v>
                </c:pt>
                <c:pt idx="6">
                  <c:v>-3.7</c:v>
                </c:pt>
                <c:pt idx="7">
                  <c:v>-3.7</c:v>
                </c:pt>
                <c:pt idx="8">
                  <c:v>-2.6</c:v>
                </c:pt>
                <c:pt idx="9">
                  <c:v>-3.2</c:v>
                </c:pt>
                <c:pt idx="10">
                  <c:v>-3.2</c:v>
                </c:pt>
                <c:pt idx="11">
                  <c:v>-3.4</c:v>
                </c:pt>
                <c:pt idx="12">
                  <c:v>-4.5999999999999996</c:v>
                </c:pt>
                <c:pt idx="13">
                  <c:v>-4.3</c:v>
                </c:pt>
                <c:pt idx="14">
                  <c:v>-4.5999999999999996</c:v>
                </c:pt>
                <c:pt idx="15">
                  <c:v>-4.7</c:v>
                </c:pt>
                <c:pt idx="16">
                  <c:v>-4.7</c:v>
                </c:pt>
                <c:pt idx="17">
                  <c:v>-4.8</c:v>
                </c:pt>
                <c:pt idx="18">
                  <c:v>-5.2</c:v>
                </c:pt>
                <c:pt idx="19">
                  <c:v>-4.8</c:v>
                </c:pt>
                <c:pt idx="20">
                  <c:v>-4.7</c:v>
                </c:pt>
                <c:pt idx="21" formatCode="General">
                  <c:v>-4.9000000000000004</c:v>
                </c:pt>
                <c:pt idx="22" formatCode="General">
                  <c:v>-5.5</c:v>
                </c:pt>
                <c:pt idx="23" formatCode="General">
                  <c:v>-5.2</c:v>
                </c:pt>
                <c:pt idx="24" formatCode="General">
                  <c:v>-5.6</c:v>
                </c:pt>
                <c:pt idx="25" formatCode="General">
                  <c:v>-5.5</c:v>
                </c:pt>
                <c:pt idx="26" formatCode="General">
                  <c:v>-5.3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B-5CA2-4D4B-A5E2-A171A85F9C2F}"/>
            </c:ext>
          </c:extLst>
        </c:ser>
        <c:ser>
          <c:idx val="5"/>
          <c:order val="5"/>
          <c:tx>
            <c:strRef>
              <c:f>'1gr'!$G$43:$G$44</c:f>
              <c:strCache>
                <c:ptCount val="2"/>
                <c:pt idx="0">
                  <c:v>Natural increase</c:v>
                </c:pt>
                <c:pt idx="1">
                  <c:v>men</c:v>
                </c:pt>
              </c:strCache>
            </c:strRef>
          </c:tx>
          <c:spPr>
            <a:ln>
              <a:solidFill>
                <a:srgbClr val="BCD6E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6553524804177548E-2"/>
                  <c:y val="1.89573459715638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C-5CA2-4D4B-A5E2-A171A85F9C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D-5CA2-4D4B-A5E2-A171A85F9C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E-5CA2-4D4B-A5E2-A171A85F9C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F-5CA2-4D4B-A5E2-A171A85F9C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0-5CA2-4D4B-A5E2-A171A85F9C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1-5CA2-4D4B-A5E2-A171A85F9C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2-5CA2-4D4B-A5E2-A171A85F9C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3-5CA2-4D4B-A5E2-A171A85F9C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4-5CA2-4D4B-A5E2-A171A85F9C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5-5CA2-4D4B-A5E2-A171A85F9C2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6-5CA2-4D4B-A5E2-A171A85F9C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7-5CA2-4D4B-A5E2-A171A85F9C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8-5CA2-4D4B-A5E2-A171A85F9C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9-5CA2-4D4B-A5E2-A171A85F9C2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A-5CA2-4D4B-A5E2-A171A85F9C2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B-5CA2-4D4B-A5E2-A171A85F9C2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C-5CA2-4D4B-A5E2-A171A85F9C2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D-5CA2-4D4B-A5E2-A171A85F9C2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E-5CA2-4D4B-A5E2-A171A85F9C2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F-5CA2-4D4B-A5E2-A171A85F9C2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0-5CA2-4D4B-A5E2-A171A85F9C2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1-5CA2-4D4B-A5E2-A171A85F9C2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2-5CA2-4D4B-A5E2-A171A85F9C2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3-5CA2-4D4B-A5E2-A171A85F9C2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4-5CA2-4D4B-A5E2-A171A85F9C2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5-5CA2-4D4B-A5E2-A171A85F9C2F}"/>
                </c:ext>
              </c:extLst>
            </c:dLbl>
            <c:dLbl>
              <c:idx val="26"/>
              <c:layout>
                <c:manualLayout>
                  <c:x val="-2.7750899292455493E-2"/>
                  <c:y val="-3.1595498076552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6-5CA2-4D4B-A5E2-A171A85F9C2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'1gr'!$A$45:$A$71</c:f>
              <c:numCache>
                <c:formatCode>0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'1gr'!$G$45:$G$71</c:f>
              <c:numCache>
                <c:formatCode>0.0</c:formatCode>
                <c:ptCount val="27"/>
                <c:pt idx="0">
                  <c:v>-1.2</c:v>
                </c:pt>
                <c:pt idx="1">
                  <c:v>-1.2</c:v>
                </c:pt>
                <c:pt idx="2">
                  <c:v>-1</c:v>
                </c:pt>
                <c:pt idx="3">
                  <c:v>-2.1</c:v>
                </c:pt>
                <c:pt idx="4">
                  <c:v>-2.6</c:v>
                </c:pt>
                <c:pt idx="5">
                  <c:v>-3.3</c:v>
                </c:pt>
                <c:pt idx="6">
                  <c:v>-4</c:v>
                </c:pt>
                <c:pt idx="7">
                  <c:v>-4.2</c:v>
                </c:pt>
                <c:pt idx="8">
                  <c:v>-2.8</c:v>
                </c:pt>
                <c:pt idx="9">
                  <c:v>-3.4</c:v>
                </c:pt>
                <c:pt idx="10">
                  <c:v>-3.4</c:v>
                </c:pt>
                <c:pt idx="11">
                  <c:v>-3.6</c:v>
                </c:pt>
                <c:pt idx="12">
                  <c:v>-4.8</c:v>
                </c:pt>
                <c:pt idx="13">
                  <c:v>-4.3</c:v>
                </c:pt>
                <c:pt idx="14">
                  <c:v>-4.8</c:v>
                </c:pt>
                <c:pt idx="15">
                  <c:v>-4.5</c:v>
                </c:pt>
                <c:pt idx="16">
                  <c:v>-4.5</c:v>
                </c:pt>
                <c:pt idx="17">
                  <c:v>-4.8</c:v>
                </c:pt>
                <c:pt idx="18">
                  <c:v>-5.2</c:v>
                </c:pt>
                <c:pt idx="19">
                  <c:v>-5</c:v>
                </c:pt>
                <c:pt idx="20">
                  <c:v>-4.9000000000000004</c:v>
                </c:pt>
                <c:pt idx="21" formatCode="General">
                  <c:v>-4.8</c:v>
                </c:pt>
                <c:pt idx="22" formatCode="General">
                  <c:v>-5.3</c:v>
                </c:pt>
                <c:pt idx="23" formatCode="General">
                  <c:v>-5.0999999999999996</c:v>
                </c:pt>
                <c:pt idx="24" formatCode="General">
                  <c:v>-5.4</c:v>
                </c:pt>
                <c:pt idx="25" formatCode="General">
                  <c:v>-5.2</c:v>
                </c:pt>
                <c:pt idx="26" formatCode="General">
                  <c:v>-5.4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7-5CA2-4D4B-A5E2-A171A85F9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808920"/>
        <c:axId val="233807744"/>
      </c:lineChart>
      <c:catAx>
        <c:axId val="2338089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>
            <a:solidFill>
              <a:srgbClr val="BCD6E1"/>
            </a:solidFill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3807744"/>
        <c:crosses val="autoZero"/>
        <c:auto val="1"/>
        <c:lblAlgn val="ctr"/>
        <c:lblOffset val="100"/>
        <c:noMultiLvlLbl val="0"/>
      </c:catAx>
      <c:valAx>
        <c:axId val="23380774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3808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220639465521355"/>
          <c:y val="0.3454933799941674"/>
          <c:w val="0.24005010737294197"/>
          <c:h val="0.28669746281714781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'5gr'!$B$30</c:f>
              <c:strCache>
                <c:ptCount val="1"/>
                <c:pt idx="0">
                  <c:v>Very good and good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'5gr'!$C$28:$F$29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Women</c:v>
                  </c:pt>
                  <c:pt idx="2">
                    <c:v>Men</c:v>
                  </c:pt>
                </c:lvl>
              </c:multiLvlStrCache>
            </c:multiLvlStrRef>
          </c:cat>
          <c:val>
            <c:numRef>
              <c:f>'5gr'!$C$30:$F$30</c:f>
              <c:numCache>
                <c:formatCode>0.0</c:formatCode>
                <c:ptCount val="4"/>
                <c:pt idx="0">
                  <c:v>50.8</c:v>
                </c:pt>
                <c:pt idx="1">
                  <c:v>54.7</c:v>
                </c:pt>
                <c:pt idx="2">
                  <c:v>58.5</c:v>
                </c:pt>
                <c:pt idx="3">
                  <c:v>63.6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6-43C5-A02C-D93D080FB167}"/>
            </c:ext>
          </c:extLst>
        </c:ser>
        <c:ser>
          <c:idx val="1"/>
          <c:order val="1"/>
          <c:tx>
            <c:strRef>
              <c:f>'5gr'!$B$31</c:f>
              <c:strCache>
                <c:ptCount val="1"/>
                <c:pt idx="0">
                  <c:v>Solid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'5gr'!$C$28:$F$29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Women</c:v>
                  </c:pt>
                  <c:pt idx="2">
                    <c:v>Men</c:v>
                  </c:pt>
                </c:lvl>
              </c:multiLvlStrCache>
            </c:multiLvlStrRef>
          </c:cat>
          <c:val>
            <c:numRef>
              <c:f>'5gr'!$C$31:$F$31</c:f>
              <c:numCache>
                <c:formatCode>0.0</c:formatCode>
                <c:ptCount val="4"/>
                <c:pt idx="0">
                  <c:v>26.5</c:v>
                </c:pt>
                <c:pt idx="1">
                  <c:v>26.9</c:v>
                </c:pt>
                <c:pt idx="2">
                  <c:v>24.8</c:v>
                </c:pt>
                <c:pt idx="3">
                  <c:v>23.7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06-43C5-A02C-D93D080FB167}"/>
            </c:ext>
          </c:extLst>
        </c:ser>
        <c:ser>
          <c:idx val="2"/>
          <c:order val="2"/>
          <c:tx>
            <c:strRef>
              <c:f>'5gr'!$B$32</c:f>
              <c:strCache>
                <c:ptCount val="1"/>
                <c:pt idx="0">
                  <c:v>Very bad and bad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'5gr'!$C$28:$F$29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Women</c:v>
                  </c:pt>
                  <c:pt idx="2">
                    <c:v>Men</c:v>
                  </c:pt>
                </c:lvl>
              </c:multiLvlStrCache>
            </c:multiLvlStrRef>
          </c:cat>
          <c:val>
            <c:numRef>
              <c:f>'5gr'!$C$32:$F$32</c:f>
              <c:numCache>
                <c:formatCode>0.0</c:formatCode>
                <c:ptCount val="4"/>
                <c:pt idx="0">
                  <c:v>22.7</c:v>
                </c:pt>
                <c:pt idx="1">
                  <c:v>18.399999999999999</c:v>
                </c:pt>
                <c:pt idx="2">
                  <c:v>16.7</c:v>
                </c:pt>
                <c:pt idx="3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06-43C5-A02C-D93D080FB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21672768"/>
        <c:axId val="422386296"/>
      </c:barChart>
      <c:catAx>
        <c:axId val="42167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86296"/>
        <c:crosses val="autoZero"/>
        <c:auto val="1"/>
        <c:lblAlgn val="ctr"/>
        <c:lblOffset val="100"/>
        <c:noMultiLvlLbl val="0"/>
      </c:catAx>
      <c:valAx>
        <c:axId val="4223862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67276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'6gr'!$B$5</c:f>
              <c:strCache>
                <c:ptCount val="1"/>
                <c:pt idx="0">
                  <c:v>Стоматолошке потребе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'6gr'!$C$3:$F$4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'6gr'!$C$5:$F$5</c:f>
              <c:numCache>
                <c:formatCode>0.0</c:formatCode>
                <c:ptCount val="4"/>
                <c:pt idx="0">
                  <c:v>12.9</c:v>
                </c:pt>
                <c:pt idx="1">
                  <c:v>12.6</c:v>
                </c:pt>
                <c:pt idx="2">
                  <c:v>12.3</c:v>
                </c:pt>
                <c:pt idx="3" formatCode="General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0-4113-99A1-36B2AD2C1A12}"/>
            </c:ext>
          </c:extLst>
        </c:ser>
        <c:ser>
          <c:idx val="1"/>
          <c:order val="1"/>
          <c:tx>
            <c:strRef>
              <c:f>'6gr'!$B$6</c:f>
              <c:strCache>
                <c:ptCount val="1"/>
                <c:pt idx="0">
                  <c:v>Медицинске потребе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'6gr'!$C$3:$F$4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'6gr'!$C$6:$F$6</c:f>
              <c:numCache>
                <c:formatCode>0.0</c:formatCode>
                <c:ptCount val="4"/>
                <c:pt idx="0">
                  <c:v>11.7</c:v>
                </c:pt>
                <c:pt idx="1">
                  <c:v>10.199999999999999</c:v>
                </c:pt>
                <c:pt idx="2">
                  <c:v>12.9</c:v>
                </c:pt>
                <c:pt idx="3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C0-4113-99A1-36B2AD2C1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22384336"/>
        <c:axId val="422391000"/>
      </c:barChart>
      <c:catAx>
        <c:axId val="422384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91000"/>
        <c:crosses val="autoZero"/>
        <c:auto val="1"/>
        <c:lblAlgn val="ctr"/>
        <c:lblOffset val="100"/>
        <c:noMultiLvlLbl val="0"/>
      </c:catAx>
      <c:valAx>
        <c:axId val="422391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84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'6gr'!$L$5</c:f>
              <c:strCache>
                <c:ptCount val="1"/>
                <c:pt idx="0">
                  <c:v> Dental needs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'6gr'!$M$3:$P$4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'6gr'!$M$5:$P$5</c:f>
              <c:numCache>
                <c:formatCode>0.0</c:formatCode>
                <c:ptCount val="4"/>
                <c:pt idx="0">
                  <c:v>12.9</c:v>
                </c:pt>
                <c:pt idx="1">
                  <c:v>12.6</c:v>
                </c:pt>
                <c:pt idx="2">
                  <c:v>12.3</c:v>
                </c:pt>
                <c:pt idx="3" formatCode="General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0-4099-84F5-611A3874993C}"/>
            </c:ext>
          </c:extLst>
        </c:ser>
        <c:ser>
          <c:idx val="1"/>
          <c:order val="1"/>
          <c:tx>
            <c:strRef>
              <c:f>'6gr'!$L$6</c:f>
              <c:strCache>
                <c:ptCount val="1"/>
                <c:pt idx="0">
                  <c:v> Medical needs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'6gr'!$M$3:$P$4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'6gr'!$M$6:$P$6</c:f>
              <c:numCache>
                <c:formatCode>0.0</c:formatCode>
                <c:ptCount val="4"/>
                <c:pt idx="0">
                  <c:v>11.7</c:v>
                </c:pt>
                <c:pt idx="1">
                  <c:v>10.199999999999999</c:v>
                </c:pt>
                <c:pt idx="2">
                  <c:v>12.9</c:v>
                </c:pt>
                <c:pt idx="3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80-4099-84F5-611A38749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22388648"/>
        <c:axId val="422389040"/>
      </c:barChart>
      <c:catAx>
        <c:axId val="422388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89040"/>
        <c:crosses val="autoZero"/>
        <c:auto val="1"/>
        <c:lblAlgn val="ctr"/>
        <c:lblOffset val="100"/>
        <c:noMultiLvlLbl val="0"/>
      </c:catAx>
      <c:valAx>
        <c:axId val="422389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88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2704135667252"/>
          <c:y val="4.0403946938545989E-3"/>
          <c:w val="0.80689657108369472"/>
          <c:h val="0.553934827913952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'7gr'!$B$7</c:f>
              <c:strCache>
                <c:ptCount val="1"/>
                <c:pt idx="0">
                  <c:v>Немогућност да се приушти (превише је скупо)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multiLvlStrRef>
              <c:f>'7gr'!$C$5:$F$6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'7gr'!$C$7:$F$7</c:f>
              <c:numCache>
                <c:formatCode>0.0</c:formatCode>
                <c:ptCount val="4"/>
                <c:pt idx="0">
                  <c:v>22.9</c:v>
                </c:pt>
                <c:pt idx="1">
                  <c:v>23.7</c:v>
                </c:pt>
                <c:pt idx="2">
                  <c:v>25.9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3D-4865-991C-F0A3566EB1AC}"/>
            </c:ext>
          </c:extLst>
        </c:ser>
        <c:ser>
          <c:idx val="1"/>
          <c:order val="1"/>
          <c:tx>
            <c:strRef>
              <c:f>'7gr'!$B$8</c:f>
              <c:strCache>
                <c:ptCount val="1"/>
                <c:pt idx="0">
                  <c:v>Постоји листа чекања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multiLvlStrRef>
              <c:f>'7gr'!$C$5:$F$6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'7gr'!$C$8:$F$8</c:f>
              <c:numCache>
                <c:formatCode>0.0</c:formatCode>
                <c:ptCount val="4"/>
                <c:pt idx="0">
                  <c:v>10.9</c:v>
                </c:pt>
                <c:pt idx="1">
                  <c:v>14.3</c:v>
                </c:pt>
                <c:pt idx="2">
                  <c:v>10.3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3D-4865-991C-F0A3566EB1AC}"/>
            </c:ext>
          </c:extLst>
        </c:ser>
        <c:ser>
          <c:idx val="2"/>
          <c:order val="2"/>
          <c:tx>
            <c:strRef>
              <c:f>'7gr'!$B$9</c:f>
              <c:strCache>
                <c:ptCount val="1"/>
                <c:pt idx="0">
                  <c:v>Немогућност да се нађе време због посла, бриге о деци или другима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multiLvlStrRef>
              <c:f>'7gr'!$C$5:$F$6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'7gr'!$C$9:$F$9</c:f>
              <c:numCache>
                <c:formatCode>0.0</c:formatCode>
                <c:ptCount val="4"/>
                <c:pt idx="0">
                  <c:v>16.2</c:v>
                </c:pt>
                <c:pt idx="1">
                  <c:v>17.7</c:v>
                </c:pt>
                <c:pt idx="2">
                  <c:v>13.1</c:v>
                </c:pt>
                <c:pt idx="3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3D-4865-991C-F0A3566EB1AC}"/>
            </c:ext>
          </c:extLst>
        </c:ser>
        <c:ser>
          <c:idx val="3"/>
          <c:order val="3"/>
          <c:tx>
            <c:strRef>
              <c:f>'7gr'!$B$10</c:f>
              <c:strCache>
                <c:ptCount val="1"/>
                <c:pt idx="0">
                  <c:v>Предалеко је за путовање/нема адекватног превоза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multiLvlStrRef>
              <c:f>'7gr'!$C$5:$F$6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'7gr'!$C$10:$F$10</c:f>
              <c:numCache>
                <c:formatCode>0.0</c:formatCode>
                <c:ptCount val="4"/>
                <c:pt idx="0">
                  <c:v>2.7</c:v>
                </c:pt>
                <c:pt idx="1">
                  <c:v>5.8</c:v>
                </c:pt>
                <c:pt idx="2">
                  <c:v>8</c:v>
                </c:pt>
                <c:pt idx="3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3D-4865-991C-F0A3566EB1AC}"/>
            </c:ext>
          </c:extLst>
        </c:ser>
        <c:ser>
          <c:idx val="4"/>
          <c:order val="4"/>
          <c:tx>
            <c:strRef>
              <c:f>'7gr'!$B$11</c:f>
              <c:strCache>
                <c:ptCount val="1"/>
                <c:pt idx="0">
                  <c:v>Страх од лекара/болнице/испитивања/лечења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cat>
            <c:multiLvlStrRef>
              <c:f>'7gr'!$C$5:$F$6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'7gr'!$C$11:$F$11</c:f>
              <c:numCache>
                <c:formatCode>0.0</c:formatCode>
                <c:ptCount val="4"/>
                <c:pt idx="0">
                  <c:v>5.7</c:v>
                </c:pt>
                <c:pt idx="1">
                  <c:v>3.9</c:v>
                </c:pt>
                <c:pt idx="2">
                  <c:v>3.1</c:v>
                </c:pt>
                <c:pt idx="3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3D-4865-991C-F0A3566EB1AC}"/>
            </c:ext>
          </c:extLst>
        </c:ser>
        <c:ser>
          <c:idx val="5"/>
          <c:order val="5"/>
          <c:tx>
            <c:strRef>
              <c:f>'7gr'!$B$12</c:f>
              <c:strCache>
                <c:ptCount val="1"/>
                <c:pt idx="0">
                  <c:v>Жеља да се сачека и види да ли ће се стање поправити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multiLvlStrRef>
              <c:f>'7gr'!$C$5:$F$6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'7gr'!$C$12:$F$12</c:f>
              <c:numCache>
                <c:formatCode>0.0</c:formatCode>
                <c:ptCount val="4"/>
                <c:pt idx="0">
                  <c:v>27</c:v>
                </c:pt>
                <c:pt idx="1">
                  <c:v>23.3</c:v>
                </c:pt>
                <c:pt idx="2">
                  <c:v>23.2</c:v>
                </c:pt>
                <c:pt idx="3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3D-4865-991C-F0A3566EB1AC}"/>
            </c:ext>
          </c:extLst>
        </c:ser>
        <c:ser>
          <c:idx val="6"/>
          <c:order val="6"/>
          <c:tx>
            <c:strRef>
              <c:f>'7gr'!$B$13</c:f>
              <c:strCache>
                <c:ptCount val="1"/>
                <c:pt idx="0">
                  <c:v>Непознавање доброг лекара или специјалисте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'7gr'!$C$5:$F$6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'7gr'!$C$13:$F$13</c:f>
              <c:numCache>
                <c:formatCode>0.0</c:formatCode>
                <c:ptCount val="4"/>
                <c:pt idx="0">
                  <c:v>0.7</c:v>
                </c:pt>
                <c:pt idx="1">
                  <c:v>0.6</c:v>
                </c:pt>
                <c:pt idx="2">
                  <c:v>0.7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3D-4865-991C-F0A3566EB1AC}"/>
            </c:ext>
          </c:extLst>
        </c:ser>
        <c:ser>
          <c:idx val="7"/>
          <c:order val="7"/>
          <c:tx>
            <c:strRef>
              <c:f>'7gr'!$B$14</c:f>
              <c:strCache>
                <c:ptCount val="1"/>
                <c:pt idx="0">
                  <c:v>Други разлози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'7gr'!$C$5:$F$6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'7gr'!$C$14:$F$14</c:f>
              <c:numCache>
                <c:formatCode>0.0</c:formatCode>
                <c:ptCount val="4"/>
                <c:pt idx="0">
                  <c:v>13.9</c:v>
                </c:pt>
                <c:pt idx="1">
                  <c:v>10.7</c:v>
                </c:pt>
                <c:pt idx="2">
                  <c:v>15.7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B3D-4865-991C-F0A3566EB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22383944"/>
        <c:axId val="422386688"/>
      </c:barChart>
      <c:catAx>
        <c:axId val="422383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86688"/>
        <c:crosses val="autoZero"/>
        <c:auto val="1"/>
        <c:lblAlgn val="ctr"/>
        <c:lblOffset val="100"/>
        <c:noMultiLvlLbl val="0"/>
      </c:catAx>
      <c:valAx>
        <c:axId val="42238668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839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63741901827488956"/>
          <c:w val="1"/>
          <c:h val="0.3625809817251104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16741706518808E-2"/>
          <c:y val="5.5201680056947006E-2"/>
          <c:w val="0.86730251645847989"/>
          <c:h val="0.5490500864135324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'7gr'!$B$31</c:f>
              <c:strCache>
                <c:ptCount val="1"/>
                <c:pt idx="0">
                  <c:v>I could not afford it (it's too expensive)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multiLvlStrRef>
              <c:f>'7gr'!$C$29:$F$30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'7gr'!$C$31:$F$31</c:f>
              <c:numCache>
                <c:formatCode>0.0</c:formatCode>
                <c:ptCount val="4"/>
                <c:pt idx="0">
                  <c:v>22.9</c:v>
                </c:pt>
                <c:pt idx="1">
                  <c:v>23.7</c:v>
                </c:pt>
                <c:pt idx="2">
                  <c:v>25.9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1-4A84-B0EC-C4A689213A23}"/>
            </c:ext>
          </c:extLst>
        </c:ser>
        <c:ser>
          <c:idx val="1"/>
          <c:order val="1"/>
          <c:tx>
            <c:strRef>
              <c:f>'7gr'!$B$32</c:f>
              <c:strCache>
                <c:ptCount val="1"/>
                <c:pt idx="0">
                  <c:v>There is a waiting list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multiLvlStrRef>
              <c:f>'7gr'!$C$29:$F$30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'7gr'!$C$32:$F$32</c:f>
              <c:numCache>
                <c:formatCode>0.0</c:formatCode>
                <c:ptCount val="4"/>
                <c:pt idx="0">
                  <c:v>10.9</c:v>
                </c:pt>
                <c:pt idx="1">
                  <c:v>14.3</c:v>
                </c:pt>
                <c:pt idx="2">
                  <c:v>10.3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1-4A84-B0EC-C4A689213A23}"/>
            </c:ext>
          </c:extLst>
        </c:ser>
        <c:ser>
          <c:idx val="2"/>
          <c:order val="2"/>
          <c:tx>
            <c:strRef>
              <c:f>'7gr'!$B$37</c:f>
              <c:strCache>
                <c:ptCount val="1"/>
                <c:pt idx="0">
                  <c:v>I did not know any good medical doctor or specialist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multiLvlStrRef>
              <c:f>'7gr'!$C$29:$F$30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'7gr'!$C$33:$F$33</c:f>
              <c:numCache>
                <c:formatCode>0.0</c:formatCode>
                <c:ptCount val="4"/>
                <c:pt idx="0">
                  <c:v>16.2</c:v>
                </c:pt>
                <c:pt idx="1">
                  <c:v>17.7</c:v>
                </c:pt>
                <c:pt idx="2">
                  <c:v>13.1</c:v>
                </c:pt>
                <c:pt idx="3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01-4A84-B0EC-C4A689213A23}"/>
            </c:ext>
          </c:extLst>
        </c:ser>
        <c:ser>
          <c:idx val="3"/>
          <c:order val="3"/>
          <c:tx>
            <c:strRef>
              <c:f>'7gr'!$B$34</c:f>
              <c:strCache>
                <c:ptCount val="1"/>
                <c:pt idx="0">
                  <c:v>It's too far to travel / no means of transportation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multiLvlStrRef>
              <c:f>'7gr'!$C$29:$F$30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'7gr'!$C$34:$F$34</c:f>
              <c:numCache>
                <c:formatCode>0.0</c:formatCode>
                <c:ptCount val="4"/>
                <c:pt idx="0">
                  <c:v>2.7</c:v>
                </c:pt>
                <c:pt idx="1">
                  <c:v>5.8</c:v>
                </c:pt>
                <c:pt idx="2">
                  <c:v>8</c:v>
                </c:pt>
                <c:pt idx="3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01-4A84-B0EC-C4A689213A23}"/>
            </c:ext>
          </c:extLst>
        </c:ser>
        <c:ser>
          <c:idx val="4"/>
          <c:order val="4"/>
          <c:tx>
            <c:strRef>
              <c:f>'7gr'!$B$35</c:f>
              <c:strCache>
                <c:ptCount val="1"/>
                <c:pt idx="0">
                  <c:v>Fear of doctors/hospitals/examination/treatment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cat>
            <c:multiLvlStrRef>
              <c:f>'7gr'!$C$29:$F$30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'7gr'!$C$35:$F$35</c:f>
              <c:numCache>
                <c:formatCode>0.0</c:formatCode>
                <c:ptCount val="4"/>
                <c:pt idx="0">
                  <c:v>5.7</c:v>
                </c:pt>
                <c:pt idx="1">
                  <c:v>3.9</c:v>
                </c:pt>
                <c:pt idx="2">
                  <c:v>3.1</c:v>
                </c:pt>
                <c:pt idx="3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01-4A84-B0EC-C4A689213A23}"/>
            </c:ext>
          </c:extLst>
        </c:ser>
        <c:ser>
          <c:idx val="5"/>
          <c:order val="5"/>
          <c:tx>
            <c:strRef>
              <c:f>'7gr'!$B$36</c:f>
              <c:strCache>
                <c:ptCount val="1"/>
                <c:pt idx="0">
                  <c:v>I wanted to wait and see if problem got better on its own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multiLvlStrRef>
              <c:f>'7gr'!$C$29:$F$30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'7gr'!$C$36:$F$36</c:f>
              <c:numCache>
                <c:formatCode>0.0</c:formatCode>
                <c:ptCount val="4"/>
                <c:pt idx="0">
                  <c:v>27</c:v>
                </c:pt>
                <c:pt idx="1">
                  <c:v>23.3</c:v>
                </c:pt>
                <c:pt idx="2">
                  <c:v>23.2</c:v>
                </c:pt>
                <c:pt idx="3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01-4A84-B0EC-C4A689213A23}"/>
            </c:ext>
          </c:extLst>
        </c:ser>
        <c:ser>
          <c:idx val="6"/>
          <c:order val="6"/>
          <c:tx>
            <c:strRef>
              <c:f>'7gr'!$B$37</c:f>
              <c:strCache>
                <c:ptCount val="1"/>
                <c:pt idx="0">
                  <c:v>I did not know any good medical doctor or specialist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'7gr'!$C$29:$F$30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'7gr'!$C$37:$F$37</c:f>
              <c:numCache>
                <c:formatCode>0.0</c:formatCode>
                <c:ptCount val="4"/>
                <c:pt idx="0">
                  <c:v>0.7</c:v>
                </c:pt>
                <c:pt idx="1">
                  <c:v>0.6</c:v>
                </c:pt>
                <c:pt idx="2">
                  <c:v>0.7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01-4A84-B0EC-C4A689213A23}"/>
            </c:ext>
          </c:extLst>
        </c:ser>
        <c:ser>
          <c:idx val="7"/>
          <c:order val="7"/>
          <c:tx>
            <c:strRef>
              <c:f>'7gr'!$B$38</c:f>
              <c:strCache>
                <c:ptCount val="1"/>
                <c:pt idx="0">
                  <c:v>For other reasons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'7gr'!$C$29:$F$30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'7gr'!$C$38:$F$38</c:f>
              <c:numCache>
                <c:formatCode>0.0</c:formatCode>
                <c:ptCount val="4"/>
                <c:pt idx="0">
                  <c:v>13.9</c:v>
                </c:pt>
                <c:pt idx="1">
                  <c:v>10.7</c:v>
                </c:pt>
                <c:pt idx="2">
                  <c:v>15.7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01-4A84-B0EC-C4A689213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22385512"/>
        <c:axId val="422385120"/>
      </c:barChart>
      <c:catAx>
        <c:axId val="422385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85120"/>
        <c:crosses val="autoZero"/>
        <c:auto val="1"/>
        <c:lblAlgn val="ctr"/>
        <c:lblOffset val="100"/>
        <c:noMultiLvlLbl val="0"/>
      </c:catAx>
      <c:valAx>
        <c:axId val="42238512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85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3659452748047217E-2"/>
          <c:y val="0.69617653130437351"/>
          <c:w val="0.84470416647020918"/>
          <c:h val="0.276045592615529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55966779368717"/>
          <c:y val="5.7471264367816091E-2"/>
          <c:w val="0.79584379041956932"/>
          <c:h val="0.4954053157148459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'8gr'!$B$6</c:f>
              <c:strCache>
                <c:ptCount val="1"/>
                <c:pt idx="0">
                  <c:v>Немогућност да се приушти (превише је скупо)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multiLvlStrRef>
              <c:f>'8gr'!$C$4:$F$5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'8gr'!$C$6:$F$6</c:f>
              <c:numCache>
                <c:formatCode>0.0</c:formatCode>
                <c:ptCount val="4"/>
                <c:pt idx="0">
                  <c:v>54.6</c:v>
                </c:pt>
                <c:pt idx="1">
                  <c:v>48.2</c:v>
                </c:pt>
                <c:pt idx="2">
                  <c:v>65.400000000000006</c:v>
                </c:pt>
                <c:pt idx="3">
                  <c:v>54.2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0-4CF1-8A26-26CDD82CE4A2}"/>
            </c:ext>
          </c:extLst>
        </c:ser>
        <c:ser>
          <c:idx val="1"/>
          <c:order val="1"/>
          <c:tx>
            <c:strRef>
              <c:f>'8gr'!$B$7</c:f>
              <c:strCache>
                <c:ptCount val="1"/>
                <c:pt idx="0">
                  <c:v>Постоји листа чекања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multiLvlStrRef>
              <c:f>'8gr'!$C$4:$F$5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'8gr'!$C$7:$F$7</c:f>
              <c:numCache>
                <c:formatCode>0.0</c:formatCode>
                <c:ptCount val="4"/>
                <c:pt idx="0">
                  <c:v>1.4</c:v>
                </c:pt>
                <c:pt idx="1">
                  <c:v>1.3</c:v>
                </c:pt>
                <c:pt idx="2">
                  <c:v>1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10-4CF1-8A26-26CDD82CE4A2}"/>
            </c:ext>
          </c:extLst>
        </c:ser>
        <c:ser>
          <c:idx val="2"/>
          <c:order val="2"/>
          <c:tx>
            <c:strRef>
              <c:f>'8gr'!$B$8</c:f>
              <c:strCache>
                <c:ptCount val="1"/>
                <c:pt idx="0">
                  <c:v>Немогућност да се нађе време због посла, бриге о деци или другима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multiLvlStrRef>
              <c:f>'8gr'!$C$4:$F$5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'8gr'!$C$8:$F$8</c:f>
              <c:numCache>
                <c:formatCode>0.0</c:formatCode>
                <c:ptCount val="4"/>
                <c:pt idx="0">
                  <c:v>9.8000000000000007</c:v>
                </c:pt>
                <c:pt idx="1">
                  <c:v>10.3</c:v>
                </c:pt>
                <c:pt idx="2">
                  <c:v>7.8</c:v>
                </c:pt>
                <c:pt idx="3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10-4CF1-8A26-26CDD82CE4A2}"/>
            </c:ext>
          </c:extLst>
        </c:ser>
        <c:ser>
          <c:idx val="3"/>
          <c:order val="3"/>
          <c:tx>
            <c:strRef>
              <c:f>'8gr'!$B$9</c:f>
              <c:strCache>
                <c:ptCount val="1"/>
                <c:pt idx="0">
                  <c:v>Предалеко је за путовање/нема адекватног превоза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multiLvlStrRef>
              <c:f>'8gr'!$C$4:$F$5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'8gr'!$C$9:$F$9</c:f>
              <c:numCache>
                <c:formatCode>0.0</c:formatCode>
                <c:ptCount val="4"/>
                <c:pt idx="0">
                  <c:v>0.8</c:v>
                </c:pt>
                <c:pt idx="1">
                  <c:v>1.7</c:v>
                </c:pt>
                <c:pt idx="2">
                  <c:v>2.4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10-4CF1-8A26-26CDD82CE4A2}"/>
            </c:ext>
          </c:extLst>
        </c:ser>
        <c:ser>
          <c:idx val="4"/>
          <c:order val="4"/>
          <c:tx>
            <c:strRef>
              <c:f>'8gr'!$B$10</c:f>
              <c:strCache>
                <c:ptCount val="1"/>
                <c:pt idx="0">
                  <c:v>Страх од лекара/болнице/испитивања/лечења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cat>
            <c:multiLvlStrRef>
              <c:f>'8gr'!$C$4:$F$5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'8gr'!$C$10:$F$10</c:f>
              <c:numCache>
                <c:formatCode>0.0</c:formatCode>
                <c:ptCount val="4"/>
                <c:pt idx="0">
                  <c:v>16.3</c:v>
                </c:pt>
                <c:pt idx="1">
                  <c:v>14.2</c:v>
                </c:pt>
                <c:pt idx="2">
                  <c:v>11.9</c:v>
                </c:pt>
                <c:pt idx="3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10-4CF1-8A26-26CDD82CE4A2}"/>
            </c:ext>
          </c:extLst>
        </c:ser>
        <c:ser>
          <c:idx val="5"/>
          <c:order val="5"/>
          <c:tx>
            <c:strRef>
              <c:f>'8gr'!$B$11</c:f>
              <c:strCache>
                <c:ptCount val="1"/>
                <c:pt idx="0">
                  <c:v>Жеља да се сачека и види да ли ће се стање поправити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multiLvlStrRef>
              <c:f>'8gr'!$C$4:$F$5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'8gr'!$C$11:$F$11</c:f>
              <c:numCache>
                <c:formatCode>0.0</c:formatCode>
                <c:ptCount val="4"/>
                <c:pt idx="0">
                  <c:v>6.7</c:v>
                </c:pt>
                <c:pt idx="1">
                  <c:v>7.2</c:v>
                </c:pt>
                <c:pt idx="2">
                  <c:v>3.1</c:v>
                </c:pt>
                <c:pt idx="3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10-4CF1-8A26-26CDD82CE4A2}"/>
            </c:ext>
          </c:extLst>
        </c:ser>
        <c:ser>
          <c:idx val="6"/>
          <c:order val="6"/>
          <c:tx>
            <c:strRef>
              <c:f>'8gr'!$B$12</c:f>
              <c:strCache>
                <c:ptCount val="1"/>
                <c:pt idx="0">
                  <c:v>Непознавање доброг лекара или специјалисте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'8gr'!$C$4:$F$5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'8gr'!$C$12:$F$12</c:f>
              <c:numCache>
                <c:formatCode>0.0</c:formatCode>
                <c:ptCount val="4"/>
                <c:pt idx="0">
                  <c:v>1.1000000000000001</c:v>
                </c:pt>
                <c:pt idx="1">
                  <c:v>0.2</c:v>
                </c:pt>
                <c:pt idx="2">
                  <c:v>0.2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10-4CF1-8A26-26CDD82CE4A2}"/>
            </c:ext>
          </c:extLst>
        </c:ser>
        <c:ser>
          <c:idx val="7"/>
          <c:order val="7"/>
          <c:tx>
            <c:strRef>
              <c:f>'8gr'!$B$13</c:f>
              <c:strCache>
                <c:ptCount val="1"/>
                <c:pt idx="0">
                  <c:v>Други разлози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'8gr'!$C$4:$F$5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'8gr'!$C$13:$F$13</c:f>
              <c:numCache>
                <c:formatCode>0.0</c:formatCode>
                <c:ptCount val="4"/>
                <c:pt idx="0">
                  <c:v>9.3000000000000007</c:v>
                </c:pt>
                <c:pt idx="1">
                  <c:v>16.899999999999999</c:v>
                </c:pt>
                <c:pt idx="2">
                  <c:v>8.1999999999999993</c:v>
                </c:pt>
                <c:pt idx="3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710-4CF1-8A26-26CDD82CE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22385904"/>
        <c:axId val="422387472"/>
      </c:barChart>
      <c:catAx>
        <c:axId val="42238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87472"/>
        <c:crosses val="autoZero"/>
        <c:auto val="1"/>
        <c:lblAlgn val="ctr"/>
        <c:lblOffset val="100"/>
        <c:noMultiLvlLbl val="0"/>
      </c:catAx>
      <c:valAx>
        <c:axId val="42238747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859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9334351266928134E-3"/>
          <c:y val="0.65782314247756069"/>
          <c:w val="0.988440931575568"/>
          <c:h val="0.33926865623278568"/>
        </c:manualLayout>
      </c:layout>
      <c:overlay val="0"/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28645507642177"/>
          <c:y val="4.4044044044044044E-2"/>
          <c:w val="0.84816141094194664"/>
          <c:h val="0.4966998494557549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'8gr'!$B$31</c:f>
              <c:strCache>
                <c:ptCount val="1"/>
                <c:pt idx="0">
                  <c:v>I could not afford it (it's too expensive)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multiLvlStrRef>
              <c:f>'8gr'!$C$29:$F$30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'8gr'!$C$31:$F$31</c:f>
              <c:numCache>
                <c:formatCode>0.0</c:formatCode>
                <c:ptCount val="4"/>
                <c:pt idx="0">
                  <c:v>54.6</c:v>
                </c:pt>
                <c:pt idx="1">
                  <c:v>48.2</c:v>
                </c:pt>
                <c:pt idx="2">
                  <c:v>65.400000000000006</c:v>
                </c:pt>
                <c:pt idx="3">
                  <c:v>54.2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E-4B32-B0AD-BD5E686516DF}"/>
            </c:ext>
          </c:extLst>
        </c:ser>
        <c:ser>
          <c:idx val="1"/>
          <c:order val="1"/>
          <c:tx>
            <c:strRef>
              <c:f>'8gr'!$B$32</c:f>
              <c:strCache>
                <c:ptCount val="1"/>
                <c:pt idx="0">
                  <c:v>There is a waiting list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multiLvlStrRef>
              <c:f>'8gr'!$C$29:$F$30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'8gr'!$C$32:$F$32</c:f>
              <c:numCache>
                <c:formatCode>0.0</c:formatCode>
                <c:ptCount val="4"/>
                <c:pt idx="0">
                  <c:v>1.4</c:v>
                </c:pt>
                <c:pt idx="1">
                  <c:v>1.3</c:v>
                </c:pt>
                <c:pt idx="2">
                  <c:v>1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0E-4B32-B0AD-BD5E686516DF}"/>
            </c:ext>
          </c:extLst>
        </c:ser>
        <c:ser>
          <c:idx val="2"/>
          <c:order val="2"/>
          <c:tx>
            <c:strRef>
              <c:f>'8gr'!$B$33</c:f>
              <c:strCache>
                <c:ptCount val="1"/>
                <c:pt idx="0">
                  <c:v>I could not take time because of work, child care or other reasons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multiLvlStrRef>
              <c:f>'8gr'!$C$29:$F$30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'8gr'!$C$33:$F$33</c:f>
              <c:numCache>
                <c:formatCode>0.0</c:formatCode>
                <c:ptCount val="4"/>
                <c:pt idx="0">
                  <c:v>9.8000000000000007</c:v>
                </c:pt>
                <c:pt idx="1">
                  <c:v>10.3</c:v>
                </c:pt>
                <c:pt idx="2">
                  <c:v>7.8</c:v>
                </c:pt>
                <c:pt idx="3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0E-4B32-B0AD-BD5E686516DF}"/>
            </c:ext>
          </c:extLst>
        </c:ser>
        <c:ser>
          <c:idx val="3"/>
          <c:order val="3"/>
          <c:tx>
            <c:strRef>
              <c:f>'8gr'!$B$34</c:f>
              <c:strCache>
                <c:ptCount val="1"/>
                <c:pt idx="0">
                  <c:v>It's too far to travel / no means of transportation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multiLvlStrRef>
              <c:f>'8gr'!$C$29:$F$30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'8gr'!$C$34:$F$34</c:f>
              <c:numCache>
                <c:formatCode>0.0</c:formatCode>
                <c:ptCount val="4"/>
                <c:pt idx="0">
                  <c:v>0.8</c:v>
                </c:pt>
                <c:pt idx="1">
                  <c:v>1.7</c:v>
                </c:pt>
                <c:pt idx="2">
                  <c:v>2.4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0E-4B32-B0AD-BD5E686516DF}"/>
            </c:ext>
          </c:extLst>
        </c:ser>
        <c:ser>
          <c:idx val="4"/>
          <c:order val="4"/>
          <c:tx>
            <c:strRef>
              <c:f>'8gr'!$B$35</c:f>
              <c:strCache>
                <c:ptCount val="1"/>
                <c:pt idx="0">
                  <c:v>Fear of doctors/hospitals/examination/treatment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cat>
            <c:multiLvlStrRef>
              <c:f>'8gr'!$C$29:$F$30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'8gr'!$C$35:$F$35</c:f>
              <c:numCache>
                <c:formatCode>0.0</c:formatCode>
                <c:ptCount val="4"/>
                <c:pt idx="0">
                  <c:v>16.3</c:v>
                </c:pt>
                <c:pt idx="1">
                  <c:v>14.2</c:v>
                </c:pt>
                <c:pt idx="2">
                  <c:v>11.9</c:v>
                </c:pt>
                <c:pt idx="3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0E-4B32-B0AD-BD5E686516DF}"/>
            </c:ext>
          </c:extLst>
        </c:ser>
        <c:ser>
          <c:idx val="5"/>
          <c:order val="5"/>
          <c:tx>
            <c:strRef>
              <c:f>'8gr'!$B$36</c:f>
              <c:strCache>
                <c:ptCount val="1"/>
                <c:pt idx="0">
                  <c:v>I wanted to wait and see if problem got better on its own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multiLvlStrRef>
              <c:f>'8gr'!$C$29:$F$30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'8gr'!$C$36:$F$36</c:f>
              <c:numCache>
                <c:formatCode>0.0</c:formatCode>
                <c:ptCount val="4"/>
                <c:pt idx="0">
                  <c:v>6.7</c:v>
                </c:pt>
                <c:pt idx="1">
                  <c:v>7.2</c:v>
                </c:pt>
                <c:pt idx="2">
                  <c:v>3.1</c:v>
                </c:pt>
                <c:pt idx="3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0E-4B32-B0AD-BD5E686516DF}"/>
            </c:ext>
          </c:extLst>
        </c:ser>
        <c:ser>
          <c:idx val="6"/>
          <c:order val="6"/>
          <c:tx>
            <c:strRef>
              <c:f>'8gr'!$B$37</c:f>
              <c:strCache>
                <c:ptCount val="1"/>
                <c:pt idx="0">
                  <c:v>I did not know any good medical doctor or specialist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'8gr'!$C$29:$F$30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'8gr'!$C$37:$F$37</c:f>
              <c:numCache>
                <c:formatCode>0.0</c:formatCode>
                <c:ptCount val="4"/>
                <c:pt idx="0">
                  <c:v>1.1000000000000001</c:v>
                </c:pt>
                <c:pt idx="1">
                  <c:v>0.2</c:v>
                </c:pt>
                <c:pt idx="2">
                  <c:v>0.2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0E-4B32-B0AD-BD5E686516DF}"/>
            </c:ext>
          </c:extLst>
        </c:ser>
        <c:ser>
          <c:idx val="7"/>
          <c:order val="7"/>
          <c:tx>
            <c:strRef>
              <c:f>'8gr'!$B$38</c:f>
              <c:strCache>
                <c:ptCount val="1"/>
                <c:pt idx="0">
                  <c:v>For other reasons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'8gr'!$C$29:$F$30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'8gr'!$C$38:$F$38</c:f>
              <c:numCache>
                <c:formatCode>0.0</c:formatCode>
                <c:ptCount val="4"/>
                <c:pt idx="0">
                  <c:v>9.3000000000000007</c:v>
                </c:pt>
                <c:pt idx="1">
                  <c:v>16.899999999999999</c:v>
                </c:pt>
                <c:pt idx="2">
                  <c:v>8.1999999999999993</c:v>
                </c:pt>
                <c:pt idx="3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E0E-4B32-B0AD-BD5E68651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22388256"/>
        <c:axId val="422389824"/>
      </c:barChart>
      <c:catAx>
        <c:axId val="422388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89824"/>
        <c:crosses val="autoZero"/>
        <c:auto val="1"/>
        <c:lblAlgn val="ctr"/>
        <c:lblOffset val="100"/>
        <c:noMultiLvlLbl val="0"/>
      </c:catAx>
      <c:valAx>
        <c:axId val="42238982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388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9090353431848419E-2"/>
          <c:y val="0.6598428349609452"/>
          <c:w val="0.97878715969968266"/>
          <c:h val="0.3364031748283716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803149606299209E-2"/>
          <c:y val="6.2345002157752939E-2"/>
          <c:w val="0.90286351706036749"/>
          <c:h val="0.67652360340724138"/>
        </c:manualLayout>
      </c:layout>
      <c:lineChart>
        <c:grouping val="standard"/>
        <c:varyColors val="0"/>
        <c:ser>
          <c:idx val="0"/>
          <c:order val="0"/>
          <c:tx>
            <c:strRef>
              <c:f>'9gr'!$M$8</c:f>
              <c:strCache>
                <c:ptCount val="1"/>
                <c:pt idx="0">
                  <c:v>Girls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222222222222221E-2"/>
                  <c:y val="6.2345002157752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26-4A08-8399-96469646100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26-4A08-8399-96469646100A}"/>
                </c:ext>
              </c:extLst>
            </c:dLbl>
            <c:dLbl>
              <c:idx val="2"/>
              <c:layout>
                <c:manualLayout>
                  <c:x val="-4.1666666666666768E-2"/>
                  <c:y val="4.5341819751093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26-4A08-8399-96469646100A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'9gr'!$L$9:$L$11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'9gr'!$M$9:$M$11</c:f>
              <c:numCache>
                <c:formatCode>General</c:formatCode>
                <c:ptCount val="3"/>
                <c:pt idx="0">
                  <c:v>7.2</c:v>
                </c:pt>
                <c:pt idx="1">
                  <c:v>5.0999999999999996</c:v>
                </c:pt>
                <c:pt idx="2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26-4A08-8399-96469646100A}"/>
            </c:ext>
          </c:extLst>
        </c:ser>
        <c:ser>
          <c:idx val="1"/>
          <c:order val="1"/>
          <c:tx>
            <c:strRef>
              <c:f>'9gr'!$N$8</c:f>
              <c:strCache>
                <c:ptCount val="1"/>
                <c:pt idx="0">
                  <c:v>Boys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666666666666644E-2"/>
                  <c:y val="-6.2345002157752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26-4A08-8399-96469646100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26-4A08-8399-96469646100A}"/>
                </c:ext>
              </c:extLst>
            </c:dLbl>
            <c:dLbl>
              <c:idx val="2"/>
              <c:layout>
                <c:manualLayout>
                  <c:x val="-4.1666666666666768E-2"/>
                  <c:y val="-5.6677274688866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26-4A08-8399-96469646100A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'9gr'!$L$9:$L$11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'9gr'!$N$9:$N$11</c:f>
              <c:numCache>
                <c:formatCode>General</c:formatCode>
                <c:ptCount val="3"/>
                <c:pt idx="0">
                  <c:v>8.9</c:v>
                </c:pt>
                <c:pt idx="1">
                  <c:v>6.8</c:v>
                </c:pt>
                <c:pt idx="2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726-4A08-8399-964696461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639640"/>
        <c:axId val="423632584"/>
      </c:lineChart>
      <c:catAx>
        <c:axId val="42363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32584"/>
        <c:crosses val="autoZero"/>
        <c:auto val="1"/>
        <c:lblAlgn val="ctr"/>
        <c:lblOffset val="100"/>
        <c:noMultiLvlLbl val="0"/>
      </c:catAx>
      <c:valAx>
        <c:axId val="423632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396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803149606299209E-2"/>
          <c:y val="6.2345002157752939E-2"/>
          <c:w val="0.90286351706036749"/>
          <c:h val="0.67652360340724138"/>
        </c:manualLayout>
      </c:layout>
      <c:lineChart>
        <c:grouping val="standard"/>
        <c:varyColors val="0"/>
        <c:ser>
          <c:idx val="0"/>
          <c:order val="0"/>
          <c:tx>
            <c:strRef>
              <c:f>'9gr'!$B$8</c:f>
              <c:strCache>
                <c:ptCount val="1"/>
                <c:pt idx="0">
                  <c:v>Девојчице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222222222222221E-2"/>
                  <c:y val="6.2345002157752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BF-4A2B-8920-C3FB351A964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BF-4A2B-8920-C3FB351A964C}"/>
                </c:ext>
              </c:extLst>
            </c:dLbl>
            <c:dLbl>
              <c:idx val="2"/>
              <c:layout>
                <c:manualLayout>
                  <c:x val="-4.1666666666666768E-2"/>
                  <c:y val="4.5341819751093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BF-4A2B-8920-C3FB351A964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'9gr'!$A$9:$A$11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'9gr'!$B$9:$B$11</c:f>
              <c:numCache>
                <c:formatCode>General</c:formatCode>
                <c:ptCount val="3"/>
                <c:pt idx="0">
                  <c:v>7.2</c:v>
                </c:pt>
                <c:pt idx="1">
                  <c:v>5.0999999999999996</c:v>
                </c:pt>
                <c:pt idx="2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BF-4A2B-8920-C3FB351A964C}"/>
            </c:ext>
          </c:extLst>
        </c:ser>
        <c:ser>
          <c:idx val="1"/>
          <c:order val="1"/>
          <c:tx>
            <c:strRef>
              <c:f>'9gr'!$C$8</c:f>
              <c:strCache>
                <c:ptCount val="1"/>
                <c:pt idx="0">
                  <c:v>Дечаци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666666666666644E-2"/>
                  <c:y val="-6.2345002157752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BF-4A2B-8920-C3FB351A964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BF-4A2B-8920-C3FB351A964C}"/>
                </c:ext>
              </c:extLst>
            </c:dLbl>
            <c:dLbl>
              <c:idx val="2"/>
              <c:layout>
                <c:manualLayout>
                  <c:x val="-4.1666666666666768E-2"/>
                  <c:y val="-5.6677274688866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BF-4A2B-8920-C3FB351A964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'9gr'!$A$9:$A$11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'9gr'!$C$9:$C$11</c:f>
              <c:numCache>
                <c:formatCode>General</c:formatCode>
                <c:ptCount val="3"/>
                <c:pt idx="0">
                  <c:v>8.9</c:v>
                </c:pt>
                <c:pt idx="1">
                  <c:v>6.8</c:v>
                </c:pt>
                <c:pt idx="2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BF-4A2B-8920-C3FB351A9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633760"/>
        <c:axId val="423638072"/>
      </c:lineChart>
      <c:catAx>
        <c:axId val="42363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38072"/>
        <c:crosses val="autoZero"/>
        <c:auto val="1"/>
        <c:lblAlgn val="ctr"/>
        <c:lblOffset val="100"/>
        <c:noMultiLvlLbl val="0"/>
      </c:catAx>
      <c:valAx>
        <c:axId val="423638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337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68310639870389E-2"/>
          <c:y val="6.801170055763231E-2"/>
          <c:w val="0.8968991854022571"/>
          <c:h val="0.64698359580052489"/>
        </c:manualLayout>
      </c:layout>
      <c:lineChart>
        <c:grouping val="standard"/>
        <c:varyColors val="0"/>
        <c:ser>
          <c:idx val="2"/>
          <c:order val="0"/>
          <c:tx>
            <c:strRef>
              <c:f>'10gr'!$B$5:$B$6</c:f>
              <c:strCache>
                <c:ptCount val="2"/>
                <c:pt idx="0">
                  <c:v>Преваленција гојазности</c:v>
                </c:pt>
                <c:pt idx="1">
                  <c:v>Девојчице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'10gr'!$A$7:$A$9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'10gr'!$B$7:$B$9</c:f>
              <c:numCache>
                <c:formatCode>General</c:formatCode>
                <c:ptCount val="3"/>
                <c:pt idx="0">
                  <c:v>14.7</c:v>
                </c:pt>
                <c:pt idx="1">
                  <c:v>12</c:v>
                </c:pt>
                <c:pt idx="2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66-4CCF-8DDA-450DD3E98EE5}"/>
            </c:ext>
          </c:extLst>
        </c:ser>
        <c:ser>
          <c:idx val="1"/>
          <c:order val="1"/>
          <c:tx>
            <c:strRef>
              <c:f>'10gr'!$C$5:$C$6</c:f>
              <c:strCache>
                <c:ptCount val="2"/>
                <c:pt idx="0">
                  <c:v>Преваленција гојазности</c:v>
                </c:pt>
                <c:pt idx="1">
                  <c:v>Дечаци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7408149632598552E-2"/>
                  <c:y val="-4.938271604938273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66-4CCF-8DDA-450DD3E98EE5}"/>
                </c:ext>
              </c:extLst>
            </c:dLbl>
            <c:dLbl>
              <c:idx val="2"/>
              <c:layout>
                <c:manualLayout>
                  <c:x val="-3.2064128256513127E-2"/>
                  <c:y val="-4.489337822671155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66-4CCF-8DDA-450DD3E98EE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'10gr'!$A$7:$A$9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'10gr'!$C$7:$C$9</c:f>
              <c:numCache>
                <c:formatCode>General</c:formatCode>
                <c:ptCount val="3"/>
                <c:pt idx="0">
                  <c:v>16.600000000000001</c:v>
                </c:pt>
                <c:pt idx="1">
                  <c:v>15.6</c:v>
                </c:pt>
                <c:pt idx="2">
                  <c:v>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66-4CCF-8DDA-450DD3E98EE5}"/>
            </c:ext>
          </c:extLst>
        </c:ser>
        <c:ser>
          <c:idx val="0"/>
          <c:order val="2"/>
          <c:tx>
            <c:strRef>
              <c:f>'10gr'!$D$5:$D$6</c:f>
              <c:strCache>
                <c:ptCount val="2"/>
                <c:pt idx="0">
                  <c:v>Преваленција губитка у маси</c:v>
                </c:pt>
                <c:pt idx="1">
                  <c:v>Девојчице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2"/>
              <c:layout>
                <c:manualLayout>
                  <c:x val="-3.7408149632598628E-2"/>
                  <c:y val="4.040404040404040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66-4CCF-8DDA-450DD3E98EE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'10gr'!$A$7:$A$9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'10gr'!$D$7:$D$9</c:f>
              <c:numCache>
                <c:formatCode>General</c:formatCode>
                <c:ptCount val="3"/>
                <c:pt idx="0">
                  <c:v>4.2</c:v>
                </c:pt>
                <c:pt idx="1">
                  <c:v>3.6</c:v>
                </c:pt>
                <c:pt idx="2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66-4CCF-8DDA-450DD3E98EE5}"/>
            </c:ext>
          </c:extLst>
        </c:ser>
        <c:ser>
          <c:idx val="3"/>
          <c:order val="3"/>
          <c:tx>
            <c:strRef>
              <c:f>'10gr'!$E$5:$E$6</c:f>
              <c:strCache>
                <c:ptCount val="2"/>
                <c:pt idx="0">
                  <c:v>Преваленција губитка у маси</c:v>
                </c:pt>
                <c:pt idx="1">
                  <c:v>Дечаци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2752171008684059E-2"/>
                  <c:y val="4.040404040404032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66-4CCF-8DDA-450DD3E98EE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'10gr'!$A$7:$A$9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'10gr'!$E$7:$E$9</c:f>
              <c:numCache>
                <c:formatCode>General</c:formatCode>
                <c:ptCount val="3"/>
                <c:pt idx="0">
                  <c:v>2.7</c:v>
                </c:pt>
                <c:pt idx="1">
                  <c:v>4.2</c:v>
                </c:pt>
                <c:pt idx="2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66-4CCF-8DDA-450DD3E98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634544"/>
        <c:axId val="423632976"/>
      </c:lineChart>
      <c:catAx>
        <c:axId val="42363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32976"/>
        <c:crosses val="autoZero"/>
        <c:auto val="1"/>
        <c:lblAlgn val="ctr"/>
        <c:lblOffset val="100"/>
        <c:noMultiLvlLbl val="0"/>
      </c:catAx>
      <c:valAx>
        <c:axId val="423632976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345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841461349589368E-2"/>
          <c:y val="0.83610564304461932"/>
          <c:w val="0.92040005080010168"/>
          <c:h val="0.1227763196267133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56841145528216E-2"/>
          <c:y val="3.3061829796406428E-2"/>
          <c:w val="0.63462476678537905"/>
          <c:h val="0.79844109847714817"/>
        </c:manualLayout>
      </c:layout>
      <c:lineChart>
        <c:grouping val="standard"/>
        <c:varyColors val="0"/>
        <c:ser>
          <c:idx val="0"/>
          <c:order val="0"/>
          <c:tx>
            <c:strRef>
              <c:f>'1gr'!$B$4:$B$5</c:f>
              <c:strCache>
                <c:ptCount val="2"/>
                <c:pt idx="0">
                  <c:v>Живорођени</c:v>
                </c:pt>
                <c:pt idx="1">
                  <c:v>жене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170822563024959E-2"/>
                  <c:y val="2.68166904777521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98-4EFA-8EC8-C86BDB073F8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98-4EFA-8EC8-C86BDB073F8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98-4EFA-8EC8-C86BDB073F8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98-4EFA-8EC8-C86BDB073F8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98-4EFA-8EC8-C86BDB073F8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98-4EFA-8EC8-C86BDB073F8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98-4EFA-8EC8-C86BDB073F8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98-4EFA-8EC8-C86BDB073F8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98-4EFA-8EC8-C86BDB073F8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98-4EFA-8EC8-C86BDB073F8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98-4EFA-8EC8-C86BDB073F8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98-4EFA-8EC8-C86BDB073F8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98-4EFA-8EC8-C86BDB073F8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98-4EFA-8EC8-C86BDB073F8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98-4EFA-8EC8-C86BDB073F8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98-4EFA-8EC8-C86BDB073F8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98-4EFA-8EC8-C86BDB073F8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98-4EFA-8EC8-C86BDB073F8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98-4EFA-8EC8-C86BDB073F8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98-4EFA-8EC8-C86BDB073F8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98-4EFA-8EC8-C86BDB073F8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598-4EFA-8EC8-C86BDB073F8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598-4EFA-8EC8-C86BDB073F8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598-4EFA-8EC8-C86BDB073F8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598-4EFA-8EC8-C86BDB073F8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598-4EFA-8EC8-C86BDB073F8F}"/>
                </c:ext>
              </c:extLst>
            </c:dLbl>
            <c:dLbl>
              <c:idx val="26"/>
              <c:layout>
                <c:manualLayout>
                  <c:x val="-2.5929127052722559E-2"/>
                  <c:y val="3.53792519048320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598-4EFA-8EC8-C86BDB073F8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'1gr'!$A$6:$A$32</c:f>
              <c:numCache>
                <c:formatCode>0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'1gr'!$B$6:$B$32</c:f>
              <c:numCache>
                <c:formatCode>General</c:formatCode>
                <c:ptCount val="27"/>
                <c:pt idx="0">
                  <c:v>10.6</c:v>
                </c:pt>
                <c:pt idx="1">
                  <c:v>10.4</c:v>
                </c:pt>
                <c:pt idx="2">
                  <c:v>10.5</c:v>
                </c:pt>
                <c:pt idx="3" formatCode="0.0">
                  <c:v>10</c:v>
                </c:pt>
                <c:pt idx="4">
                  <c:v>9.6999999999999993</c:v>
                </c:pt>
                <c:pt idx="5">
                  <c:v>9.4</c:v>
                </c:pt>
                <c:pt idx="6">
                  <c:v>8.8000000000000007</c:v>
                </c:pt>
                <c:pt idx="7">
                  <c:v>9.1</c:v>
                </c:pt>
                <c:pt idx="8">
                  <c:v>9.6999999999999993</c:v>
                </c:pt>
                <c:pt idx="9">
                  <c:v>9.8000000000000007</c:v>
                </c:pt>
                <c:pt idx="10">
                  <c:v>9.9</c:v>
                </c:pt>
                <c:pt idx="11" formatCode="0.0">
                  <c:v>9.9</c:v>
                </c:pt>
                <c:pt idx="12" formatCode="0.0">
                  <c:v>9.1999999999999993</c:v>
                </c:pt>
                <c:pt idx="13" formatCode="0.0">
                  <c:v>9</c:v>
                </c:pt>
                <c:pt idx="14" formatCode="0.0">
                  <c:v>8.6999999999999993</c:v>
                </c:pt>
                <c:pt idx="15" formatCode="0.0">
                  <c:v>8.8000000000000007</c:v>
                </c:pt>
                <c:pt idx="16" formatCode="0.0">
                  <c:v>9</c:v>
                </c:pt>
                <c:pt idx="17" formatCode="0.0">
                  <c:v>8.9</c:v>
                </c:pt>
                <c:pt idx="18" formatCode="0.0">
                  <c:v>8.5</c:v>
                </c:pt>
                <c:pt idx="19" formatCode="0.0">
                  <c:v>8.9</c:v>
                </c:pt>
                <c:pt idx="20" formatCode="0.0">
                  <c:v>8.6999999999999993</c:v>
                </c:pt>
                <c:pt idx="21">
                  <c:v>8.8000000000000007</c:v>
                </c:pt>
                <c:pt idx="22">
                  <c:v>8.6999999999999993</c:v>
                </c:pt>
                <c:pt idx="23">
                  <c:v>8.6</c:v>
                </c:pt>
                <c:pt idx="24">
                  <c:v>8.8000000000000007</c:v>
                </c:pt>
                <c:pt idx="25">
                  <c:v>8.6</c:v>
                </c:pt>
                <c:pt idx="26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598-4EFA-8EC8-C86BDB073F8F}"/>
            </c:ext>
          </c:extLst>
        </c:ser>
        <c:ser>
          <c:idx val="1"/>
          <c:order val="1"/>
          <c:tx>
            <c:strRef>
              <c:f>'1gr'!$C$4:$C$5</c:f>
              <c:strCache>
                <c:ptCount val="2"/>
                <c:pt idx="0">
                  <c:v>Живорођени</c:v>
                </c:pt>
                <c:pt idx="1">
                  <c:v>мушкарци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2354921707568965E-2"/>
                  <c:y val="-1.81936583443758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598-4EFA-8EC8-C86BDB073F8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598-4EFA-8EC8-C86BDB073F8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598-4EFA-8EC8-C86BDB073F8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598-4EFA-8EC8-C86BDB073F8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598-4EFA-8EC8-C86BDB073F8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598-4EFA-8EC8-C86BDB073F8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598-4EFA-8EC8-C86BDB073F8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598-4EFA-8EC8-C86BDB073F8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598-4EFA-8EC8-C86BDB073F8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598-4EFA-8EC8-C86BDB073F8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598-4EFA-8EC8-C86BDB073F8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598-4EFA-8EC8-C86BDB073F8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598-4EFA-8EC8-C86BDB073F8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598-4EFA-8EC8-C86BDB073F8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598-4EFA-8EC8-C86BDB073F8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9598-4EFA-8EC8-C86BDB073F8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598-4EFA-8EC8-C86BDB073F8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598-4EFA-8EC8-C86BDB073F8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9598-4EFA-8EC8-C86BDB073F8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598-4EFA-8EC8-C86BDB073F8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598-4EFA-8EC8-C86BDB073F8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9598-4EFA-8EC8-C86BDB073F8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9598-4EFA-8EC8-C86BDB073F8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9598-4EFA-8EC8-C86BDB073F8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9598-4EFA-8EC8-C86BDB073F8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9598-4EFA-8EC8-C86BDB073F8F}"/>
                </c:ext>
              </c:extLst>
            </c:dLbl>
            <c:dLbl>
              <c:idx val="26"/>
              <c:layout>
                <c:manualLayout>
                  <c:x val="-2.9386343993085567E-2"/>
                  <c:y val="-3.53792519048320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9598-4EFA-8EC8-C86BDB073F8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'1gr'!$A$6:$A$32</c:f>
              <c:numCache>
                <c:formatCode>0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'1gr'!$C$6:$C$32</c:f>
              <c:numCache>
                <c:formatCode>General</c:formatCode>
                <c:ptCount val="27"/>
                <c:pt idx="0">
                  <c:v>11.9</c:v>
                </c:pt>
                <c:pt idx="1">
                  <c:v>11.5</c:v>
                </c:pt>
                <c:pt idx="2">
                  <c:v>11.7</c:v>
                </c:pt>
                <c:pt idx="3">
                  <c:v>11.2</c:v>
                </c:pt>
                <c:pt idx="4">
                  <c:v>10.8</c:v>
                </c:pt>
                <c:pt idx="5">
                  <c:v>10.3</c:v>
                </c:pt>
                <c:pt idx="6">
                  <c:v>9.9</c:v>
                </c:pt>
                <c:pt idx="7">
                  <c:v>10.1</c:v>
                </c:pt>
                <c:pt idx="8">
                  <c:v>10.8</c:v>
                </c:pt>
                <c:pt idx="9" formatCode="0.0">
                  <c:v>11</c:v>
                </c:pt>
                <c:pt idx="10">
                  <c:v>11.1</c:v>
                </c:pt>
                <c:pt idx="11" formatCode="0.0">
                  <c:v>11.1</c:v>
                </c:pt>
                <c:pt idx="12" formatCode="0.0">
                  <c:v>10.3</c:v>
                </c:pt>
                <c:pt idx="13" formatCode="0.0">
                  <c:v>10.199999999999999</c:v>
                </c:pt>
                <c:pt idx="14" formatCode="0.0">
                  <c:v>9.8000000000000007</c:v>
                </c:pt>
                <c:pt idx="15" formatCode="0.0">
                  <c:v>10</c:v>
                </c:pt>
                <c:pt idx="16" formatCode="0.0">
                  <c:v>10.199999999999999</c:v>
                </c:pt>
                <c:pt idx="17" formatCode="0.0">
                  <c:v>9.9</c:v>
                </c:pt>
                <c:pt idx="18" formatCode="0.0">
                  <c:v>9.6</c:v>
                </c:pt>
                <c:pt idx="19" formatCode="0.0">
                  <c:v>9.8000000000000007</c:v>
                </c:pt>
                <c:pt idx="20" formatCode="0.0">
                  <c:v>9.6999999999999993</c:v>
                </c:pt>
                <c:pt idx="21">
                  <c:v>9.9</c:v>
                </c:pt>
                <c:pt idx="22">
                  <c:v>9.8000000000000007</c:v>
                </c:pt>
                <c:pt idx="23">
                  <c:v>9.6999999999999993</c:v>
                </c:pt>
                <c:pt idx="24">
                  <c:v>9.6999999999999993</c:v>
                </c:pt>
                <c:pt idx="25">
                  <c:v>9.8000000000000007</c:v>
                </c:pt>
                <c:pt idx="26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9598-4EFA-8EC8-C86BDB073F8F}"/>
            </c:ext>
          </c:extLst>
        </c:ser>
        <c:ser>
          <c:idx val="2"/>
          <c:order val="2"/>
          <c:tx>
            <c:strRef>
              <c:f>'1gr'!$D$4:$D$5</c:f>
              <c:strCache>
                <c:ptCount val="2"/>
                <c:pt idx="0">
                  <c:v>Умрли</c:v>
                </c:pt>
                <c:pt idx="1">
                  <c:v>жене</c:v>
                </c:pt>
              </c:strCache>
            </c:strRef>
          </c:tx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049070818384241E-2"/>
                  <c:y val="-2.831686283483260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9598-4EFA-8EC8-C86BDB073F8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9598-4EFA-8EC8-C86BDB073F8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9598-4EFA-8EC8-C86BDB073F8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9598-4EFA-8EC8-C86BDB073F8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9598-4EFA-8EC8-C86BDB073F8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9598-4EFA-8EC8-C86BDB073F8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9598-4EFA-8EC8-C86BDB073F8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9598-4EFA-8EC8-C86BDB073F8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9598-4EFA-8EC8-C86BDB073F8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9598-4EFA-8EC8-C86BDB073F8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9598-4EFA-8EC8-C86BDB073F8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9598-4EFA-8EC8-C86BDB073F8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9598-4EFA-8EC8-C86BDB073F8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9598-4EFA-8EC8-C86BDB073F8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9598-4EFA-8EC8-C86BDB073F8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9598-4EFA-8EC8-C86BDB073F8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9598-4EFA-8EC8-C86BDB073F8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9598-4EFA-8EC8-C86BDB073F8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9598-4EFA-8EC8-C86BDB073F8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9598-4EFA-8EC8-C86BDB073F8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9598-4EFA-8EC8-C86BDB073F8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9598-4EFA-8EC8-C86BDB073F8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9598-4EFA-8EC8-C86BDB073F8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9598-4EFA-8EC8-C86BDB073F8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9598-4EFA-8EC8-C86BDB073F8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9598-4EFA-8EC8-C86BDB073F8F}"/>
                </c:ext>
              </c:extLst>
            </c:dLbl>
            <c:dLbl>
              <c:idx val="26"/>
              <c:layout>
                <c:manualLayout>
                  <c:x val="-3.3163693777690059E-2"/>
                  <c:y val="2.907683198426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9598-4EFA-8EC8-C86BDB073F8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'1gr'!$A$6:$A$32</c:f>
              <c:numCache>
                <c:formatCode>0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'1gr'!$D$6:$D$32</c:f>
              <c:numCache>
                <c:formatCode>General</c:formatCode>
                <c:ptCount val="27"/>
                <c:pt idx="0">
                  <c:v>11.3</c:v>
                </c:pt>
                <c:pt idx="1">
                  <c:v>11.2</c:v>
                </c:pt>
                <c:pt idx="2">
                  <c:v>11.5</c:v>
                </c:pt>
                <c:pt idx="3" formatCode="0.0">
                  <c:v>12</c:v>
                </c:pt>
                <c:pt idx="4">
                  <c:v>11.9</c:v>
                </c:pt>
                <c:pt idx="5">
                  <c:v>12.1</c:v>
                </c:pt>
                <c:pt idx="6">
                  <c:v>12.5</c:v>
                </c:pt>
                <c:pt idx="7">
                  <c:v>12.8</c:v>
                </c:pt>
                <c:pt idx="8">
                  <c:v>12.3</c:v>
                </c:pt>
                <c:pt idx="9" formatCode="0.0">
                  <c:v>13</c:v>
                </c:pt>
                <c:pt idx="10">
                  <c:v>13.1</c:v>
                </c:pt>
                <c:pt idx="11" formatCode="0.0">
                  <c:v>13.3</c:v>
                </c:pt>
                <c:pt idx="12" formatCode="0.0">
                  <c:v>13.8</c:v>
                </c:pt>
                <c:pt idx="13" formatCode="0.0">
                  <c:v>13.3</c:v>
                </c:pt>
                <c:pt idx="14" formatCode="0.0">
                  <c:v>13.3</c:v>
                </c:pt>
                <c:pt idx="15" formatCode="0.0">
                  <c:v>13.5</c:v>
                </c:pt>
                <c:pt idx="16" formatCode="0.0">
                  <c:v>13.7</c:v>
                </c:pt>
                <c:pt idx="17" formatCode="0.0">
                  <c:v>13.7</c:v>
                </c:pt>
                <c:pt idx="18" formatCode="0.0">
                  <c:v>13.7</c:v>
                </c:pt>
                <c:pt idx="19" formatCode="0.0">
                  <c:v>13.7</c:v>
                </c:pt>
                <c:pt idx="20" formatCode="0.0">
                  <c:v>13.4</c:v>
                </c:pt>
                <c:pt idx="21">
                  <c:v>13.7</c:v>
                </c:pt>
                <c:pt idx="22">
                  <c:v>14.2</c:v>
                </c:pt>
                <c:pt idx="23">
                  <c:v>13.8</c:v>
                </c:pt>
                <c:pt idx="24">
                  <c:v>14.4</c:v>
                </c:pt>
                <c:pt idx="25">
                  <c:v>14.1</c:v>
                </c:pt>
                <c:pt idx="26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9598-4EFA-8EC8-C86BDB073F8F}"/>
            </c:ext>
          </c:extLst>
        </c:ser>
        <c:ser>
          <c:idx val="3"/>
          <c:order val="3"/>
          <c:tx>
            <c:strRef>
              <c:f>'1gr'!$E$4:$E$5</c:f>
              <c:strCache>
                <c:ptCount val="2"/>
                <c:pt idx="0">
                  <c:v>Умрли</c:v>
                </c:pt>
                <c:pt idx="1">
                  <c:v>мушкарци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1758552898326048E-2"/>
                  <c:y val="-2.63475392299428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9598-4EFA-8EC8-C86BDB073F8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9598-4EFA-8EC8-C86BDB073F8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9598-4EFA-8EC8-C86BDB073F8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9598-4EFA-8EC8-C86BDB073F8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9598-4EFA-8EC8-C86BDB073F8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9598-4EFA-8EC8-C86BDB073F8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9598-4EFA-8EC8-C86BDB073F8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9598-4EFA-8EC8-C86BDB073F8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9598-4EFA-8EC8-C86BDB073F8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9598-4EFA-8EC8-C86BDB073F8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9598-4EFA-8EC8-C86BDB073F8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9598-4EFA-8EC8-C86BDB073F8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9598-4EFA-8EC8-C86BDB073F8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9598-4EFA-8EC8-C86BDB073F8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9598-4EFA-8EC8-C86BDB073F8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9598-4EFA-8EC8-C86BDB073F8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9598-4EFA-8EC8-C86BDB073F8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9598-4EFA-8EC8-C86BDB073F8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9598-4EFA-8EC8-C86BDB073F8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9598-4EFA-8EC8-C86BDB073F8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9598-4EFA-8EC8-C86BDB073F8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9598-4EFA-8EC8-C86BDB073F8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9598-4EFA-8EC8-C86BDB073F8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9598-4EFA-8EC8-C86BDB073F8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9598-4EFA-8EC8-C86BDB073F8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9598-4EFA-8EC8-C86BDB073F8F}"/>
                </c:ext>
              </c:extLst>
            </c:dLbl>
            <c:dLbl>
              <c:idx val="26"/>
              <c:layout>
                <c:manualLayout>
                  <c:x val="-3.4892302247871564E-2"/>
                  <c:y val="-3.48922490314391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9598-4EFA-8EC8-C86BDB073F8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'1gr'!$A$6:$A$32</c:f>
              <c:numCache>
                <c:formatCode>0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'1gr'!$E$6:$E$32</c:f>
              <c:numCache>
                <c:formatCode>General</c:formatCode>
                <c:ptCount val="27"/>
                <c:pt idx="0">
                  <c:v>13.1</c:v>
                </c:pt>
                <c:pt idx="1">
                  <c:v>12.7</c:v>
                </c:pt>
                <c:pt idx="2">
                  <c:v>12.7</c:v>
                </c:pt>
                <c:pt idx="3">
                  <c:v>13.3</c:v>
                </c:pt>
                <c:pt idx="4">
                  <c:v>13.4</c:v>
                </c:pt>
                <c:pt idx="5">
                  <c:v>13.6</c:v>
                </c:pt>
                <c:pt idx="6">
                  <c:v>13.9</c:v>
                </c:pt>
                <c:pt idx="7">
                  <c:v>14.3</c:v>
                </c:pt>
                <c:pt idx="8">
                  <c:v>13.6</c:v>
                </c:pt>
                <c:pt idx="9">
                  <c:v>14.4</c:v>
                </c:pt>
                <c:pt idx="10">
                  <c:v>14.5</c:v>
                </c:pt>
                <c:pt idx="11" formatCode="0.0">
                  <c:v>14.7</c:v>
                </c:pt>
                <c:pt idx="12" formatCode="0.0">
                  <c:v>15.1</c:v>
                </c:pt>
                <c:pt idx="13" formatCode="0.0">
                  <c:v>14.5</c:v>
                </c:pt>
                <c:pt idx="14" formatCode="0.0">
                  <c:v>14.6</c:v>
                </c:pt>
                <c:pt idx="15" formatCode="0.0">
                  <c:v>14.5</c:v>
                </c:pt>
                <c:pt idx="16" formatCode="0.0">
                  <c:v>14.7</c:v>
                </c:pt>
                <c:pt idx="17" formatCode="0.0">
                  <c:v>14.7</c:v>
                </c:pt>
                <c:pt idx="18" formatCode="0.0">
                  <c:v>14.8</c:v>
                </c:pt>
                <c:pt idx="19" formatCode="0.0">
                  <c:v>14.8</c:v>
                </c:pt>
                <c:pt idx="20" formatCode="0.0">
                  <c:v>14.6</c:v>
                </c:pt>
                <c:pt idx="21">
                  <c:v>14.7</c:v>
                </c:pt>
                <c:pt idx="22">
                  <c:v>15.1</c:v>
                </c:pt>
                <c:pt idx="23">
                  <c:v>14.8</c:v>
                </c:pt>
                <c:pt idx="24">
                  <c:v>15.1</c:v>
                </c:pt>
                <c:pt idx="25" formatCode="0.0">
                  <c:v>15</c:v>
                </c:pt>
                <c:pt idx="26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F-9598-4EFA-8EC8-C86BDB073F8F}"/>
            </c:ext>
          </c:extLst>
        </c:ser>
        <c:ser>
          <c:idx val="4"/>
          <c:order val="4"/>
          <c:tx>
            <c:strRef>
              <c:f>'1gr'!$F$4:$F$5</c:f>
              <c:strCache>
                <c:ptCount val="2"/>
                <c:pt idx="0">
                  <c:v>Природни прираштај </c:v>
                </c:pt>
                <c:pt idx="1">
                  <c:v>жене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0209746901775568E-2"/>
                  <c:y val="-3.30407264066988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9598-4EFA-8EC8-C86BDB073F8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9598-4EFA-8EC8-C86BDB073F8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9598-4EFA-8EC8-C86BDB073F8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9598-4EFA-8EC8-C86BDB073F8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9598-4EFA-8EC8-C86BDB073F8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9598-4EFA-8EC8-C86BDB073F8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6-9598-4EFA-8EC8-C86BDB073F8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7-9598-4EFA-8EC8-C86BDB073F8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8-9598-4EFA-8EC8-C86BDB073F8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9-9598-4EFA-8EC8-C86BDB073F8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A-9598-4EFA-8EC8-C86BDB073F8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B-9598-4EFA-8EC8-C86BDB073F8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C-9598-4EFA-8EC8-C86BDB073F8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D-9598-4EFA-8EC8-C86BDB073F8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E-9598-4EFA-8EC8-C86BDB073F8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F-9598-4EFA-8EC8-C86BDB073F8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0-9598-4EFA-8EC8-C86BDB073F8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1-9598-4EFA-8EC8-C86BDB073F8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2-9598-4EFA-8EC8-C86BDB073F8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3-9598-4EFA-8EC8-C86BDB073F8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4-9598-4EFA-8EC8-C86BDB073F8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5-9598-4EFA-8EC8-C86BDB073F8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6-9598-4EFA-8EC8-C86BDB073F8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7-9598-4EFA-8EC8-C86BDB073F8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8-9598-4EFA-8EC8-C86BDB073F8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9-9598-4EFA-8EC8-C86BDB073F8F}"/>
                </c:ext>
              </c:extLst>
            </c:dLbl>
            <c:dLbl>
              <c:idx val="26"/>
              <c:layout>
                <c:manualLayout>
                  <c:x val="-2.57370745683583E-2"/>
                  <c:y val="3.93431463272688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A-9598-4EFA-8EC8-C86BDB073F8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'1gr'!$A$6:$A$32</c:f>
              <c:numCache>
                <c:formatCode>0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'1gr'!$F$6:$F$32</c:f>
              <c:numCache>
                <c:formatCode>0.0</c:formatCode>
                <c:ptCount val="27"/>
                <c:pt idx="0">
                  <c:v>-0.70000000000000107</c:v>
                </c:pt>
                <c:pt idx="1">
                  <c:v>-0.79999999999999893</c:v>
                </c:pt>
                <c:pt idx="2">
                  <c:v>-1</c:v>
                </c:pt>
                <c:pt idx="3">
                  <c:v>-2</c:v>
                </c:pt>
                <c:pt idx="4">
                  <c:v>-2.2000000000000002</c:v>
                </c:pt>
                <c:pt idx="5">
                  <c:v>-2.7</c:v>
                </c:pt>
                <c:pt idx="6">
                  <c:v>-3.7</c:v>
                </c:pt>
                <c:pt idx="7">
                  <c:v>-3.7</c:v>
                </c:pt>
                <c:pt idx="8">
                  <c:v>-2.6</c:v>
                </c:pt>
                <c:pt idx="9">
                  <c:v>-3.2</c:v>
                </c:pt>
                <c:pt idx="10">
                  <c:v>-3.2</c:v>
                </c:pt>
                <c:pt idx="11">
                  <c:v>-3.4</c:v>
                </c:pt>
                <c:pt idx="12">
                  <c:v>-4.5999999999999996</c:v>
                </c:pt>
                <c:pt idx="13">
                  <c:v>-4.3</c:v>
                </c:pt>
                <c:pt idx="14">
                  <c:v>-4.5999999999999996</c:v>
                </c:pt>
                <c:pt idx="15">
                  <c:v>-4.7</c:v>
                </c:pt>
                <c:pt idx="16">
                  <c:v>-4.7</c:v>
                </c:pt>
                <c:pt idx="17">
                  <c:v>-4.8</c:v>
                </c:pt>
                <c:pt idx="18">
                  <c:v>-5.2</c:v>
                </c:pt>
                <c:pt idx="19">
                  <c:v>-4.8</c:v>
                </c:pt>
                <c:pt idx="20">
                  <c:v>-4.7</c:v>
                </c:pt>
                <c:pt idx="21" formatCode="General">
                  <c:v>-4.9000000000000004</c:v>
                </c:pt>
                <c:pt idx="22" formatCode="General">
                  <c:v>-5.5</c:v>
                </c:pt>
                <c:pt idx="23" formatCode="General">
                  <c:v>-5.2</c:v>
                </c:pt>
                <c:pt idx="24" formatCode="General">
                  <c:v>-5.6</c:v>
                </c:pt>
                <c:pt idx="25" formatCode="General">
                  <c:v>-5.5</c:v>
                </c:pt>
                <c:pt idx="26" formatCode="General">
                  <c:v>-5.3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B-9598-4EFA-8EC8-C86BDB073F8F}"/>
            </c:ext>
          </c:extLst>
        </c:ser>
        <c:ser>
          <c:idx val="5"/>
          <c:order val="5"/>
          <c:tx>
            <c:strRef>
              <c:f>'1gr'!$G$4:$G$5</c:f>
              <c:strCache>
                <c:ptCount val="2"/>
                <c:pt idx="0">
                  <c:v>Природни прираштај </c:v>
                </c:pt>
                <c:pt idx="1">
                  <c:v>мушкарци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6971192127345358E-2"/>
                  <c:y val="4.04470701572843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C-9598-4EFA-8EC8-C86BDB073F8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D-9598-4EFA-8EC8-C86BDB073F8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E-9598-4EFA-8EC8-C86BDB073F8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F-9598-4EFA-8EC8-C86BDB073F8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0-9598-4EFA-8EC8-C86BDB073F8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1-9598-4EFA-8EC8-C86BDB073F8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2-9598-4EFA-8EC8-C86BDB073F8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3-9598-4EFA-8EC8-C86BDB073F8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4-9598-4EFA-8EC8-C86BDB073F8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5-9598-4EFA-8EC8-C86BDB073F8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6-9598-4EFA-8EC8-C86BDB073F8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7-9598-4EFA-8EC8-C86BDB073F8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8-9598-4EFA-8EC8-C86BDB073F8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9-9598-4EFA-8EC8-C86BDB073F8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A-9598-4EFA-8EC8-C86BDB073F8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B-9598-4EFA-8EC8-C86BDB073F8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C-9598-4EFA-8EC8-C86BDB073F8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D-9598-4EFA-8EC8-C86BDB073F8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E-9598-4EFA-8EC8-C86BDB073F8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F-9598-4EFA-8EC8-C86BDB073F8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0-9598-4EFA-8EC8-C86BDB073F8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1-9598-4EFA-8EC8-C86BDB073F8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2-9598-4EFA-8EC8-C86BDB073F8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3-9598-4EFA-8EC8-C86BDB073F8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4-9598-4EFA-8EC8-C86BDB073F8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5-9598-4EFA-8EC8-C86BDB073F8F}"/>
                </c:ext>
              </c:extLst>
            </c:dLbl>
            <c:dLbl>
              <c:idx val="26"/>
              <c:layout>
                <c:manualLayout>
                  <c:x val="-2.3837783025609266E-2"/>
                  <c:y val="-2.98244307789869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6-9598-4EFA-8EC8-C86BDB073F8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'1gr'!$A$6:$A$32</c:f>
              <c:numCache>
                <c:formatCode>0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'1gr'!$G$6:$G$32</c:f>
              <c:numCache>
                <c:formatCode>0.0</c:formatCode>
                <c:ptCount val="27"/>
                <c:pt idx="0">
                  <c:v>-1.2</c:v>
                </c:pt>
                <c:pt idx="1">
                  <c:v>-1.2</c:v>
                </c:pt>
                <c:pt idx="2">
                  <c:v>-1</c:v>
                </c:pt>
                <c:pt idx="3">
                  <c:v>-2.1</c:v>
                </c:pt>
                <c:pt idx="4">
                  <c:v>-2.6</c:v>
                </c:pt>
                <c:pt idx="5">
                  <c:v>-3.3</c:v>
                </c:pt>
                <c:pt idx="6">
                  <c:v>-4</c:v>
                </c:pt>
                <c:pt idx="7">
                  <c:v>-4.2</c:v>
                </c:pt>
                <c:pt idx="8">
                  <c:v>-2.8</c:v>
                </c:pt>
                <c:pt idx="9">
                  <c:v>-3.4</c:v>
                </c:pt>
                <c:pt idx="10">
                  <c:v>-3.4</c:v>
                </c:pt>
                <c:pt idx="11">
                  <c:v>-3.6</c:v>
                </c:pt>
                <c:pt idx="12">
                  <c:v>-4.8</c:v>
                </c:pt>
                <c:pt idx="13">
                  <c:v>-4.3</c:v>
                </c:pt>
                <c:pt idx="14">
                  <c:v>-4.8</c:v>
                </c:pt>
                <c:pt idx="15">
                  <c:v>-4.5</c:v>
                </c:pt>
                <c:pt idx="16">
                  <c:v>-4.5</c:v>
                </c:pt>
                <c:pt idx="17">
                  <c:v>-4.8</c:v>
                </c:pt>
                <c:pt idx="18">
                  <c:v>-5.2</c:v>
                </c:pt>
                <c:pt idx="19">
                  <c:v>-5</c:v>
                </c:pt>
                <c:pt idx="20">
                  <c:v>-4.9000000000000004</c:v>
                </c:pt>
                <c:pt idx="21" formatCode="General">
                  <c:v>-4.8</c:v>
                </c:pt>
                <c:pt idx="22" formatCode="General">
                  <c:v>-5.3</c:v>
                </c:pt>
                <c:pt idx="23" formatCode="General">
                  <c:v>-5.0999999999999996</c:v>
                </c:pt>
                <c:pt idx="24" formatCode="General">
                  <c:v>-5.4</c:v>
                </c:pt>
                <c:pt idx="25" formatCode="General">
                  <c:v>-5.2</c:v>
                </c:pt>
                <c:pt idx="26" formatCode="General">
                  <c:v>-5.4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7-9598-4EFA-8EC8-C86BDB07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808136"/>
        <c:axId val="232497168"/>
      </c:lineChart>
      <c:catAx>
        <c:axId val="2338081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9525">
            <a:solidFill>
              <a:schemeClr val="tx1">
                <a:alpha val="96000"/>
              </a:schemeClr>
            </a:solidFill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497168"/>
        <c:crosses val="autoZero"/>
        <c:auto val="1"/>
        <c:lblAlgn val="ctr"/>
        <c:lblOffset val="100"/>
        <c:tickLblSkip val="1"/>
        <c:noMultiLvlLbl val="0"/>
      </c:catAx>
      <c:valAx>
        <c:axId val="232497168"/>
        <c:scaling>
          <c:orientation val="minMax"/>
          <c:max val="20"/>
          <c:min val="-1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80813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33079127820886"/>
          <c:y val="0.27988802951737463"/>
          <c:w val="0.28150082934548437"/>
          <c:h val="0.3463866240666701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1223707257034E-2"/>
          <c:y val="6.8011764486885951E-2"/>
          <c:w val="0.8968991854022571"/>
          <c:h val="0.64698359580052489"/>
        </c:manualLayout>
      </c:layout>
      <c:lineChart>
        <c:grouping val="standard"/>
        <c:varyColors val="0"/>
        <c:ser>
          <c:idx val="2"/>
          <c:order val="0"/>
          <c:tx>
            <c:strRef>
              <c:f>'10gr'!$B$5:$B$6</c:f>
              <c:strCache>
                <c:ptCount val="2"/>
                <c:pt idx="0">
                  <c:v>Преваленција гојазности</c:v>
                </c:pt>
                <c:pt idx="1">
                  <c:v>Девојчице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6233161412620535E-2"/>
                  <c:y val="6.0779934301713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F6-4FB4-9270-A733354E4EA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F6-4FB4-9270-A733354E4EA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'10gr'!$A$7:$A$9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'10gr'!$B$7:$B$9</c:f>
              <c:numCache>
                <c:formatCode>General</c:formatCode>
                <c:ptCount val="3"/>
                <c:pt idx="0">
                  <c:v>14.7</c:v>
                </c:pt>
                <c:pt idx="1">
                  <c:v>12</c:v>
                </c:pt>
                <c:pt idx="2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49-4C43-8DCC-58F4F971C7F8}"/>
            </c:ext>
          </c:extLst>
        </c:ser>
        <c:ser>
          <c:idx val="1"/>
          <c:order val="1"/>
          <c:tx>
            <c:strRef>
              <c:f>'10gr'!$C$5:$C$6</c:f>
              <c:strCache>
                <c:ptCount val="2"/>
                <c:pt idx="0">
                  <c:v>Преваленција гојазности</c:v>
                </c:pt>
                <c:pt idx="1">
                  <c:v>Дечаци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7408149632598552E-2"/>
                  <c:y val="-4.938271604938273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49-4C43-8DCC-58F4F971C7F8}"/>
                </c:ext>
              </c:extLst>
            </c:dLbl>
            <c:dLbl>
              <c:idx val="2"/>
              <c:layout>
                <c:manualLayout>
                  <c:x val="-3.2064128256513127E-2"/>
                  <c:y val="-4.489337822671155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49-4C43-8DCC-58F4F971C7F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'10gr'!$A$7:$A$9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'10gr'!$C$7:$C$9</c:f>
              <c:numCache>
                <c:formatCode>General</c:formatCode>
                <c:ptCount val="3"/>
                <c:pt idx="0">
                  <c:v>16.600000000000001</c:v>
                </c:pt>
                <c:pt idx="1">
                  <c:v>15.6</c:v>
                </c:pt>
                <c:pt idx="2">
                  <c:v>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49-4C43-8DCC-58F4F971C7F8}"/>
            </c:ext>
          </c:extLst>
        </c:ser>
        <c:ser>
          <c:idx val="0"/>
          <c:order val="2"/>
          <c:tx>
            <c:strRef>
              <c:f>'10gr'!$D$5:$D$6</c:f>
              <c:strCache>
                <c:ptCount val="2"/>
                <c:pt idx="0">
                  <c:v>Преваленција губитка у маси</c:v>
                </c:pt>
                <c:pt idx="1">
                  <c:v>Девојчице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1056995496531868E-2"/>
                  <c:y val="-5.6104554740043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F6-4FB4-9270-A733354E4EA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F6-4FB4-9270-A733354E4EA1}"/>
                </c:ext>
              </c:extLst>
            </c:dLbl>
            <c:dLbl>
              <c:idx val="2"/>
              <c:layout>
                <c:manualLayout>
                  <c:x val="-3.7408149632598628E-2"/>
                  <c:y val="4.040404040404040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49-4C43-8DCC-58F4F971C7F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'10gr'!$A$7:$A$9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'10gr'!$D$7:$D$9</c:f>
              <c:numCache>
                <c:formatCode>General</c:formatCode>
                <c:ptCount val="3"/>
                <c:pt idx="0">
                  <c:v>4.2</c:v>
                </c:pt>
                <c:pt idx="1">
                  <c:v>3.6</c:v>
                </c:pt>
                <c:pt idx="2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249-4C43-8DCC-58F4F971C7F8}"/>
            </c:ext>
          </c:extLst>
        </c:ser>
        <c:ser>
          <c:idx val="3"/>
          <c:order val="3"/>
          <c:tx>
            <c:strRef>
              <c:f>'10gr'!$E$5:$E$6</c:f>
              <c:strCache>
                <c:ptCount val="2"/>
                <c:pt idx="0">
                  <c:v>Преваленција губитка у маси</c:v>
                </c:pt>
                <c:pt idx="1">
                  <c:v>Дечаци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2752171008684059E-2"/>
                  <c:y val="4.040404040404032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249-4C43-8DCC-58F4F971C7F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F6-4FB4-9270-A733354E4EA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'10gr'!$A$7:$A$9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'10gr'!$E$7:$E$9</c:f>
              <c:numCache>
                <c:formatCode>General</c:formatCode>
                <c:ptCount val="3"/>
                <c:pt idx="0">
                  <c:v>2.7</c:v>
                </c:pt>
                <c:pt idx="1">
                  <c:v>4.2</c:v>
                </c:pt>
                <c:pt idx="2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249-4C43-8DCC-58F4F971C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636896"/>
        <c:axId val="423638464"/>
      </c:lineChart>
      <c:catAx>
        <c:axId val="42363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38464"/>
        <c:crosses val="autoZero"/>
        <c:auto val="1"/>
        <c:lblAlgn val="ctr"/>
        <c:lblOffset val="100"/>
        <c:noMultiLvlLbl val="0"/>
      </c:catAx>
      <c:valAx>
        <c:axId val="423638464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368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841461349589368E-2"/>
          <c:y val="0.83610590781415473"/>
          <c:w val="0.92040005080010168"/>
          <c:h val="0.122776074043376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39655793343214E-2"/>
          <c:y val="6.8011742434634689E-2"/>
          <c:w val="0.8968991854022571"/>
          <c:h val="0.64698359580052489"/>
        </c:manualLayout>
      </c:layout>
      <c:lineChart>
        <c:grouping val="standard"/>
        <c:varyColors val="0"/>
        <c:ser>
          <c:idx val="2"/>
          <c:order val="0"/>
          <c:tx>
            <c:strRef>
              <c:f>'10gr'!$N$5:$N$6</c:f>
              <c:strCache>
                <c:ptCount val="2"/>
                <c:pt idx="0">
                  <c:v>Prevalence of overweight</c:v>
                </c:pt>
                <c:pt idx="1">
                  <c:v>Girls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7599955506014429E-2"/>
                  <c:y val="5.5749128919860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70-4516-8AE0-2012DDF9656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70-4516-8AE0-2012DDF9656B}"/>
                </c:ext>
              </c:extLst>
            </c:dLbl>
            <c:dLbl>
              <c:idx val="2"/>
              <c:layout>
                <c:manualLayout>
                  <c:x val="-5.1028511043876595E-2"/>
                  <c:y val="3.7166085946573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70-4516-8AE0-2012DDF9656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'10gr'!$M$7:$M$9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'10gr'!$N$7:$N$9</c:f>
              <c:numCache>
                <c:formatCode>General</c:formatCode>
                <c:ptCount val="3"/>
                <c:pt idx="0">
                  <c:v>14.7</c:v>
                </c:pt>
                <c:pt idx="1">
                  <c:v>12</c:v>
                </c:pt>
                <c:pt idx="2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0-439F-9DCE-3FF39287D32F}"/>
            </c:ext>
          </c:extLst>
        </c:ser>
        <c:ser>
          <c:idx val="1"/>
          <c:order val="1"/>
          <c:tx>
            <c:strRef>
              <c:f>'10gr'!$O$5:$O$6</c:f>
              <c:strCache>
                <c:ptCount val="2"/>
                <c:pt idx="0">
                  <c:v>Prevalence of overweight</c:v>
                </c:pt>
                <c:pt idx="1">
                  <c:v>Boys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7408149632598552E-2"/>
                  <c:y val="-4.938271604938273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F0-439F-9DCE-3FF39287D32F}"/>
                </c:ext>
              </c:extLst>
            </c:dLbl>
            <c:dLbl>
              <c:idx val="2"/>
              <c:layout>
                <c:manualLayout>
                  <c:x val="-3.2064128256513127E-2"/>
                  <c:y val="-4.489337822671155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F0-439F-9DCE-3FF39287D32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'10gr'!$M$7:$M$9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'10gr'!$O$7:$O$9</c:f>
              <c:numCache>
                <c:formatCode>General</c:formatCode>
                <c:ptCount val="3"/>
                <c:pt idx="0">
                  <c:v>16.600000000000001</c:v>
                </c:pt>
                <c:pt idx="1">
                  <c:v>15.6</c:v>
                </c:pt>
                <c:pt idx="2">
                  <c:v>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0-439F-9DCE-3FF39287D32F}"/>
            </c:ext>
          </c:extLst>
        </c:ser>
        <c:ser>
          <c:idx val="0"/>
          <c:order val="2"/>
          <c:tx>
            <c:strRef>
              <c:f>'10gr'!$P$5:$P$6</c:f>
              <c:strCache>
                <c:ptCount val="2"/>
                <c:pt idx="0">
                  <c:v>Prevalence of wasting</c:v>
                </c:pt>
                <c:pt idx="1">
                  <c:v>Girls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4171294231494365E-2"/>
                  <c:y val="-4.64576074332171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128903559497694E-2"/>
                      <c:h val="8.45762572361381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2E70-4516-8AE0-2012DDF9656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70-4516-8AE0-2012DDF9656B}"/>
                </c:ext>
              </c:extLst>
            </c:dLbl>
            <c:dLbl>
              <c:idx val="2"/>
              <c:layout>
                <c:manualLayout>
                  <c:x val="-3.7408149632598628E-2"/>
                  <c:y val="4.040404040404040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F0-439F-9DCE-3FF39287D32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'10gr'!$M$7:$M$9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'10gr'!$P$7:$P$9</c:f>
              <c:numCache>
                <c:formatCode>General</c:formatCode>
                <c:ptCount val="3"/>
                <c:pt idx="0">
                  <c:v>4.2</c:v>
                </c:pt>
                <c:pt idx="1">
                  <c:v>3.6</c:v>
                </c:pt>
                <c:pt idx="2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FF0-439F-9DCE-3FF39287D32F}"/>
            </c:ext>
          </c:extLst>
        </c:ser>
        <c:ser>
          <c:idx val="3"/>
          <c:order val="3"/>
          <c:tx>
            <c:strRef>
              <c:f>'10gr'!$Q$5:$Q$6</c:f>
              <c:strCache>
                <c:ptCount val="2"/>
                <c:pt idx="0">
                  <c:v>Prevalence of wasting</c:v>
                </c:pt>
                <c:pt idx="1">
                  <c:v>Boys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2752171008684059E-2"/>
                  <c:y val="4.040404040404032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F0-439F-9DCE-3FF39287D3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70-4516-8AE0-2012DDF9656B}"/>
                </c:ext>
              </c:extLst>
            </c:dLbl>
            <c:dLbl>
              <c:idx val="2"/>
              <c:layout>
                <c:manualLayout>
                  <c:x val="-2.1485688860579562E-2"/>
                  <c:y val="-3.7166085946573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70-4516-8AE0-2012DDF9656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'10gr'!$M$7:$M$9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'10gr'!$Q$7:$Q$9</c:f>
              <c:numCache>
                <c:formatCode>General</c:formatCode>
                <c:ptCount val="3"/>
                <c:pt idx="0">
                  <c:v>2.7</c:v>
                </c:pt>
                <c:pt idx="1">
                  <c:v>4.2</c:v>
                </c:pt>
                <c:pt idx="2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FF0-439F-9DCE-3FF39287D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635720"/>
        <c:axId val="423639248"/>
      </c:lineChart>
      <c:catAx>
        <c:axId val="423635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39248"/>
        <c:crosses val="autoZero"/>
        <c:auto val="1"/>
        <c:lblAlgn val="ctr"/>
        <c:lblOffset val="100"/>
        <c:noMultiLvlLbl val="0"/>
      </c:catAx>
      <c:valAx>
        <c:axId val="423639248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6357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841461349589368E-2"/>
          <c:y val="0.83610560875012574"/>
          <c:w val="0.92040005080010168"/>
          <c:h val="0.1227761164000841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2258064516129"/>
          <c:y val="4.3046357615894038E-2"/>
          <c:w val="0.8564516129032258"/>
          <c:h val="0.748344370860927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'7g'!$B$5</c:f>
              <c:strCache>
                <c:ptCount val="1"/>
                <c:pt idx="0">
                  <c:v>Да, свакодневно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numFmt formatCode="#\ 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'7g'!$C$3:$F$4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'7g'!$C$5:$F$5</c:f>
              <c:numCache>
                <c:formatCode>0</c:formatCode>
                <c:ptCount val="4"/>
                <c:pt idx="0">
                  <c:v>34</c:v>
                </c:pt>
                <c:pt idx="1">
                  <c:v>33</c:v>
                </c:pt>
                <c:pt idx="2">
                  <c:v>23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F-4C03-8FE9-D3D274C86F02}"/>
            </c:ext>
          </c:extLst>
        </c:ser>
        <c:ser>
          <c:idx val="1"/>
          <c:order val="1"/>
          <c:tx>
            <c:strRef>
              <c:f>'7g'!$B$6</c:f>
              <c:strCache>
                <c:ptCount val="1"/>
                <c:pt idx="0">
                  <c:v>Да, повремено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numFmt formatCode="#\ 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'7g'!$C$3:$F$4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'7g'!$C$6:$F$6</c:f>
              <c:numCache>
                <c:formatCode>0</c:formatCode>
                <c:ptCount val="4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BF-4C03-8FE9-D3D274C86F02}"/>
            </c:ext>
          </c:extLst>
        </c:ser>
        <c:ser>
          <c:idx val="2"/>
          <c:order val="2"/>
          <c:tx>
            <c:strRef>
              <c:f>'7g'!$B$7</c:f>
              <c:strCache>
                <c:ptCount val="1"/>
                <c:pt idx="0">
                  <c:v>Пушио/пушила сам, више не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numFmt formatCode="#\ 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'7g'!$C$3:$F$4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'7g'!$C$7:$F$7</c:f>
              <c:numCache>
                <c:formatCode>0</c:formatCode>
                <c:ptCount val="4"/>
                <c:pt idx="0">
                  <c:v>20</c:v>
                </c:pt>
                <c:pt idx="1">
                  <c:v>19</c:v>
                </c:pt>
                <c:pt idx="2">
                  <c:v>7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BF-4C03-8FE9-D3D274C86F02}"/>
            </c:ext>
          </c:extLst>
        </c:ser>
        <c:ser>
          <c:idx val="3"/>
          <c:order val="3"/>
          <c:tx>
            <c:strRef>
              <c:f>'7g'!$B$8</c:f>
              <c:strCache>
                <c:ptCount val="1"/>
                <c:pt idx="0">
                  <c:v>Не, никад нисам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numFmt formatCode="#\ 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'7g'!$C$3:$F$4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'7g'!$C$8:$F$8</c:f>
              <c:numCache>
                <c:formatCode>0</c:formatCode>
                <c:ptCount val="4"/>
                <c:pt idx="0">
                  <c:v>42</c:v>
                </c:pt>
                <c:pt idx="1">
                  <c:v>43</c:v>
                </c:pt>
                <c:pt idx="2">
                  <c:v>65</c:v>
                </c:pt>
                <c:pt idx="3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BF-4C03-8FE9-D3D274C86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23638856"/>
        <c:axId val="423634936"/>
      </c:barChart>
      <c:catAx>
        <c:axId val="423638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3634936"/>
        <c:crosses val="autoZero"/>
        <c:auto val="1"/>
        <c:lblAlgn val="ctr"/>
        <c:lblOffset val="100"/>
        <c:noMultiLvlLbl val="0"/>
      </c:catAx>
      <c:valAx>
        <c:axId val="423634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36388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2258064516129"/>
          <c:y val="4.3046357615894038E-2"/>
          <c:w val="0.8564516129032258"/>
          <c:h val="0.748344370860927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'7g'!$L$5</c:f>
              <c:strCache>
                <c:ptCount val="1"/>
                <c:pt idx="0">
                  <c:v>Yes, every day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numFmt formatCode="#\ 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'7g'!$M$3:$P$4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'7g'!$M$5:$P$5</c:f>
              <c:numCache>
                <c:formatCode>0</c:formatCode>
                <c:ptCount val="4"/>
                <c:pt idx="0">
                  <c:v>34.491048773831444</c:v>
                </c:pt>
                <c:pt idx="1">
                  <c:v>32.684577357508822</c:v>
                </c:pt>
                <c:pt idx="2">
                  <c:v>23.196209558402245</c:v>
                </c:pt>
                <c:pt idx="3">
                  <c:v>20.910248675622757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A-449D-8383-A1E959E1452C}"/>
            </c:ext>
          </c:extLst>
        </c:ser>
        <c:ser>
          <c:idx val="1"/>
          <c:order val="1"/>
          <c:tx>
            <c:strRef>
              <c:f>'7g'!$L$6</c:f>
              <c:strCache>
                <c:ptCount val="1"/>
                <c:pt idx="0">
                  <c:v>Yes, occasionally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5</a:t>
                    </a:r>
                  </a:p>
                </c:rich>
              </c:tx>
              <c:numFmt formatCode="#\ ##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DA-449D-8383-A1E959E1452C}"/>
                </c:ext>
              </c:extLst>
            </c:dLbl>
            <c:numFmt formatCode="#\ 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'7g'!$M$3:$P$4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'7g'!$M$6:$P$6</c:f>
              <c:numCache>
                <c:formatCode>0</c:formatCode>
                <c:ptCount val="4"/>
                <c:pt idx="0">
                  <c:v>4.4658276950044176</c:v>
                </c:pt>
                <c:pt idx="1">
                  <c:v>4.9045750589231565</c:v>
                </c:pt>
                <c:pt idx="2">
                  <c:v>5.5167831710365434</c:v>
                </c:pt>
                <c:pt idx="3">
                  <c:v>4.7549950521457243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DA-449D-8383-A1E959E1452C}"/>
            </c:ext>
          </c:extLst>
        </c:ser>
        <c:ser>
          <c:idx val="2"/>
          <c:order val="2"/>
          <c:tx>
            <c:strRef>
              <c:f>'7g'!$L$7</c:f>
              <c:strCache>
                <c:ptCount val="1"/>
                <c:pt idx="0">
                  <c:v>Smoked, not any more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19</a:t>
                    </a:r>
                  </a:p>
                </c:rich>
              </c:tx>
              <c:numFmt formatCode="#\ ##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DA-449D-8383-A1E959E1452C}"/>
                </c:ext>
              </c:extLst>
            </c:dLbl>
            <c:numFmt formatCode="#\ 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'7g'!$M$3:$P$4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'7g'!$M$7:$P$7</c:f>
              <c:numCache>
                <c:formatCode>0</c:formatCode>
                <c:ptCount val="4"/>
                <c:pt idx="0">
                  <c:v>19.567445131043645</c:v>
                </c:pt>
                <c:pt idx="1">
                  <c:v>19.619750687285915</c:v>
                </c:pt>
                <c:pt idx="2">
                  <c:v>6.5350663759757692</c:v>
                </c:pt>
                <c:pt idx="3">
                  <c:v>10.82389889703367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DA-449D-8383-A1E959E1452C}"/>
            </c:ext>
          </c:extLst>
        </c:ser>
        <c:ser>
          <c:idx val="3"/>
          <c:order val="3"/>
          <c:tx>
            <c:strRef>
              <c:f>'7g'!$L$8</c:f>
              <c:strCache>
                <c:ptCount val="1"/>
                <c:pt idx="0">
                  <c:v>No, never smoked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42</a:t>
                    </a:r>
                  </a:p>
                </c:rich>
              </c:tx>
              <c:numFmt formatCode="#\ ##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DA-449D-8383-A1E959E1452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63</a:t>
                    </a:r>
                  </a:p>
                </c:rich>
              </c:tx>
              <c:numFmt formatCode="#\ ##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DA-449D-8383-A1E959E1452C}"/>
                </c:ext>
              </c:extLst>
            </c:dLbl>
            <c:numFmt formatCode="#\ 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'7g'!$M$3:$P$4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'7g'!$M$8:$P$8</c:f>
              <c:numCache>
                <c:formatCode>0</c:formatCode>
                <c:ptCount val="4"/>
                <c:pt idx="0">
                  <c:v>41.475678400120501</c:v>
                </c:pt>
                <c:pt idx="1">
                  <c:v>42.791096896282113</c:v>
                </c:pt>
                <c:pt idx="2">
                  <c:v>64.751940894585431</c:v>
                </c:pt>
                <c:pt idx="3">
                  <c:v>63.510857375197851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DA-449D-8383-A1E959E14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23636112"/>
        <c:axId val="423637680"/>
      </c:barChart>
      <c:catAx>
        <c:axId val="423636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3637680"/>
        <c:crosses val="autoZero"/>
        <c:auto val="1"/>
        <c:lblAlgn val="ctr"/>
        <c:lblOffset val="100"/>
        <c:noMultiLvlLbl val="0"/>
      </c:catAx>
      <c:valAx>
        <c:axId val="42363768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36361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'11gr'!$B$7</c:f>
              <c:strCache>
                <c:ptCount val="1"/>
                <c:pt idx="0">
                  <c:v>Жене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4999999999999983E-2"/>
                  <c:y val="5.0925925925925923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49-4ACE-A3AB-9992C5E015C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49-4ACE-A3AB-9992C5E015C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49-4ACE-A3AB-9992C5E015C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49-4ACE-A3AB-9992C5E015CF}"/>
                </c:ext>
              </c:extLst>
            </c:dLbl>
            <c:dLbl>
              <c:idx val="4"/>
              <c:layout>
                <c:manualLayout>
                  <c:x val="-2.7777777777777776E-2"/>
                  <c:y val="4.62962962962962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49-4ACE-A3AB-9992C5E015C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'11gr'!$A$8:$A$12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'11gr'!$B$8:$B$12</c:f>
              <c:numCache>
                <c:formatCode>General</c:formatCode>
                <c:ptCount val="5"/>
                <c:pt idx="0">
                  <c:v>15.4</c:v>
                </c:pt>
                <c:pt idx="1">
                  <c:v>15.3</c:v>
                </c:pt>
                <c:pt idx="2">
                  <c:v>15.5</c:v>
                </c:pt>
                <c:pt idx="3">
                  <c:v>15.2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49-4ACE-A3AB-9992C5E015CF}"/>
            </c:ext>
          </c:extLst>
        </c:ser>
        <c:ser>
          <c:idx val="1"/>
          <c:order val="1"/>
          <c:tx>
            <c:strRef>
              <c:f>'11gr'!$C$7</c:f>
              <c:strCache>
                <c:ptCount val="1"/>
                <c:pt idx="0">
                  <c:v>Мушкарци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2222222222222229E-2"/>
                  <c:y val="-4.629629629629630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49-4ACE-A3AB-9992C5E015C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49-4ACE-A3AB-9992C5E015C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49-4ACE-A3AB-9992C5E015C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49-4ACE-A3AB-9992C5E015CF}"/>
                </c:ext>
              </c:extLst>
            </c:dLbl>
            <c:dLbl>
              <c:idx val="4"/>
              <c:layout>
                <c:manualLayout>
                  <c:x val="-3.3333333333333333E-2"/>
                  <c:y val="-5.555555555555555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A49-4ACE-A3AB-9992C5E015CF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'11gr'!$A$8:$A$12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'11gr'!$C$8:$C$12</c:f>
              <c:numCache>
                <c:formatCode>General</c:formatCode>
                <c:ptCount val="5"/>
                <c:pt idx="0">
                  <c:v>27.2</c:v>
                </c:pt>
                <c:pt idx="1">
                  <c:v>26.5</c:v>
                </c:pt>
                <c:pt idx="2">
                  <c:v>26.3</c:v>
                </c:pt>
                <c:pt idx="3">
                  <c:v>26.2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A49-4ACE-A3AB-9992C5E01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125752"/>
        <c:axId val="424130064"/>
      </c:lineChart>
      <c:catAx>
        <c:axId val="424125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130064"/>
        <c:crosses val="autoZero"/>
        <c:auto val="1"/>
        <c:lblAlgn val="ctr"/>
        <c:lblOffset val="100"/>
        <c:noMultiLvlLbl val="0"/>
      </c:catAx>
      <c:valAx>
        <c:axId val="42413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1257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'11gr'!$B$18</c:f>
              <c:strCache>
                <c:ptCount val="1"/>
                <c:pt idx="0">
                  <c:v>Women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388888888888887E-2"/>
                  <c:y val="5.5555555555555469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EE-4219-A661-85E62867B92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EE-4219-A661-85E62867B92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EE-4219-A661-85E62867B92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EE-4219-A661-85E62867B92C}"/>
                </c:ext>
              </c:extLst>
            </c:dLbl>
            <c:dLbl>
              <c:idx val="4"/>
              <c:layout>
                <c:manualLayout>
                  <c:x val="-3.6111111111111212E-2"/>
                  <c:y val="4.166666666666658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EE-4219-A661-85E62867B92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'11gr'!$A$19:$A$23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'11gr'!$B$19:$B$23</c:f>
              <c:numCache>
                <c:formatCode>General</c:formatCode>
                <c:ptCount val="5"/>
                <c:pt idx="0">
                  <c:v>15.4</c:v>
                </c:pt>
                <c:pt idx="1">
                  <c:v>15.3</c:v>
                </c:pt>
                <c:pt idx="2">
                  <c:v>15.5</c:v>
                </c:pt>
                <c:pt idx="3">
                  <c:v>15.2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2EE-4219-A661-85E62867B92C}"/>
            </c:ext>
          </c:extLst>
        </c:ser>
        <c:ser>
          <c:idx val="1"/>
          <c:order val="1"/>
          <c:tx>
            <c:strRef>
              <c:f>'11gr'!$C$18</c:f>
              <c:strCache>
                <c:ptCount val="1"/>
                <c:pt idx="0">
                  <c:v>Men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6111111111111135E-2"/>
                  <c:y val="-4.166666666666667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2EE-4219-A661-85E62867B92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EE-4219-A661-85E62867B92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2EE-4219-A661-85E62867B92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EE-4219-A661-85E62867B92C}"/>
                </c:ext>
              </c:extLst>
            </c:dLbl>
            <c:dLbl>
              <c:idx val="4"/>
              <c:layout>
                <c:manualLayout>
                  <c:x val="-3.888888888888889E-2"/>
                  <c:y val="-4.629629629629630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2EE-4219-A661-85E62867B92C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'11gr'!$A$19:$A$23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'11gr'!$C$19:$C$23</c:f>
              <c:numCache>
                <c:formatCode>General</c:formatCode>
                <c:ptCount val="5"/>
                <c:pt idx="0">
                  <c:v>27.2</c:v>
                </c:pt>
                <c:pt idx="1">
                  <c:v>26.5</c:v>
                </c:pt>
                <c:pt idx="2">
                  <c:v>26.3</c:v>
                </c:pt>
                <c:pt idx="3">
                  <c:v>26.2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2EE-4219-A661-85E62867B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130456"/>
        <c:axId val="424128104"/>
      </c:lineChart>
      <c:catAx>
        <c:axId val="424130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128104"/>
        <c:crosses val="autoZero"/>
        <c:auto val="1"/>
        <c:lblAlgn val="ctr"/>
        <c:lblOffset val="100"/>
        <c:noMultiLvlLbl val="0"/>
      </c:catAx>
      <c:valAx>
        <c:axId val="424128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130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16045494313211"/>
          <c:y val="0.10305701370662"/>
          <c:w val="0.42956867891513567"/>
          <c:h val="0.7159477981918928"/>
        </c:manualLayout>
      </c:layout>
      <c:pieChart>
        <c:varyColors val="1"/>
        <c:ser>
          <c:idx val="0"/>
          <c:order val="0"/>
          <c:tx>
            <c:strRef>
              <c:f>'14gr'!$C$6</c:f>
              <c:strCache>
                <c:ptCount val="1"/>
                <c:pt idx="0">
                  <c:v>Женe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D15-4D09-A3EE-FFE97631C3EC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D15-4D09-A3EE-FFE97631C3EC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D15-4D09-A3EE-FFE97631C3EC}"/>
              </c:ext>
            </c:extLst>
          </c:dPt>
          <c:dLbls>
            <c:dLbl>
              <c:idx val="0"/>
              <c:layout>
                <c:manualLayout>
                  <c:x val="-5.665113735783027E-2"/>
                  <c:y val="0.128538568095654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15-4D09-A3EE-FFE97631C3EC}"/>
                </c:ext>
              </c:extLst>
            </c:dLbl>
            <c:dLbl>
              <c:idx val="1"/>
              <c:layout>
                <c:manualLayout>
                  <c:x val="-0.10442639982502187"/>
                  <c:y val="-2.46292650918635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15-4D09-A3EE-FFE97631C3EC}"/>
                </c:ext>
              </c:extLst>
            </c:dLbl>
            <c:dLbl>
              <c:idx val="2"/>
              <c:layout>
                <c:manualLayout>
                  <c:x val="0.15053794838145232"/>
                  <c:y val="-3.41998396033829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15-4D09-A3EE-FFE97631C3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'14gr'!$B$7:$B$9</c:f>
              <c:strCache>
                <c:ptCount val="3"/>
                <c:pt idx="0">
                  <c:v>Исхемијске болести срца </c:v>
                </c:pt>
                <c:pt idx="1">
                  <c:v>Болести крвних судова мозга </c:v>
                </c:pt>
                <c:pt idx="2">
                  <c:v>Остале болести система крвотока </c:v>
                </c:pt>
              </c:strCache>
            </c:strRef>
          </c:cat>
          <c:val>
            <c:numRef>
              <c:f>'14gr'!$C$7:$C$9</c:f>
              <c:numCache>
                <c:formatCode>###0.0;;"-"</c:formatCode>
                <c:ptCount val="3"/>
                <c:pt idx="0">
                  <c:v>15.050676872917995</c:v>
                </c:pt>
                <c:pt idx="1">
                  <c:v>19.129633567226591</c:v>
                </c:pt>
                <c:pt idx="2">
                  <c:v>65.819689559855405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15-4D09-A3EE-FFE97631C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9620734908136483E-2"/>
          <c:y val="0.82291557305336838"/>
          <c:w val="0.95242519685039362"/>
          <c:h val="0.1493066491688539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16045494313211"/>
          <c:y val="0.10305701370662"/>
          <c:w val="0.42956867891513567"/>
          <c:h val="0.71594779819189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22B-49C1-A6EB-6C21FAE7AEF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22B-49C1-A6EB-6C21FAE7AEF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22B-49C1-A6EB-6C21FAE7AEFF}"/>
              </c:ext>
            </c:extLst>
          </c:dPt>
          <c:dLbls>
            <c:dLbl>
              <c:idx val="0"/>
              <c:layout>
                <c:manualLayout>
                  <c:x val="-7.8955708661417323E-2"/>
                  <c:y val="0.131850393700787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2B-49C1-A6EB-6C21FAE7AEFF}"/>
                </c:ext>
              </c:extLst>
            </c:dLbl>
            <c:dLbl>
              <c:idx val="1"/>
              <c:layout>
                <c:manualLayout>
                  <c:x val="-0.10375831146106737"/>
                  <c:y val="-7.70322980460775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2B-49C1-A6EB-6C21FAE7AEFF}"/>
                </c:ext>
              </c:extLst>
            </c:dLbl>
            <c:dLbl>
              <c:idx val="2"/>
              <c:layout>
                <c:manualLayout>
                  <c:x val="0.12985717410323711"/>
                  <c:y val="-3.86413677456984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2B-49C1-A6EB-6C21FAE7AEF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'14gr'!$B$7:$B$9</c:f>
              <c:strCache>
                <c:ptCount val="3"/>
                <c:pt idx="0">
                  <c:v>Исхемијске болести срца </c:v>
                </c:pt>
                <c:pt idx="1">
                  <c:v>Болести крвних судова мозга </c:v>
                </c:pt>
                <c:pt idx="2">
                  <c:v>Остале болести система крвотока </c:v>
                </c:pt>
              </c:strCache>
            </c:strRef>
          </c:cat>
          <c:val>
            <c:numRef>
              <c:f>'14gr'!$D$7:$D$9</c:f>
              <c:numCache>
                <c:formatCode>###0.0;;"-"</c:formatCode>
                <c:ptCount val="3"/>
                <c:pt idx="0">
                  <c:v>20.674353019243529</c:v>
                </c:pt>
                <c:pt idx="1">
                  <c:v>18.91174518911745</c:v>
                </c:pt>
                <c:pt idx="2">
                  <c:v>60.413901791639013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2B-49C1-A6EB-6C21FAE7A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85126859142607E-2"/>
          <c:y val="0.8340988626421697"/>
          <c:w val="0.9682974628171479"/>
          <c:h val="0.1381233595800525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D66-427B-A1AB-DFC1EF1559BC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D66-427B-A1AB-DFC1EF1559BC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D66-427B-A1AB-DFC1EF1559BC}"/>
              </c:ext>
            </c:extLst>
          </c:dPt>
          <c:dLbls>
            <c:dLbl>
              <c:idx val="0"/>
              <c:layout>
                <c:manualLayout>
                  <c:x val="-5.3618985126859142E-2"/>
                  <c:y val="0.1525393700787401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66-427B-A1AB-DFC1EF1559BC}"/>
                </c:ext>
              </c:extLst>
            </c:dLbl>
            <c:dLbl>
              <c:idx val="1"/>
              <c:layout>
                <c:manualLayout>
                  <c:x val="-0.11589063867016623"/>
                  <c:y val="-1.97962233887430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66-427B-A1AB-DFC1EF1559BC}"/>
                </c:ext>
              </c:extLst>
            </c:dLbl>
            <c:dLbl>
              <c:idx val="2"/>
              <c:layout>
                <c:manualLayout>
                  <c:x val="0.13487401574803148"/>
                  <c:y val="-6.13947214931466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66-427B-A1AB-DFC1EF1559B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'14gr'!$B$33:$B$35</c:f>
              <c:strCache>
                <c:ptCount val="3"/>
                <c:pt idx="0">
                  <c:v>Ischaemic heart diseases</c:v>
                </c:pt>
                <c:pt idx="1">
                  <c:v>Cerebrovascular diseases</c:v>
                </c:pt>
                <c:pt idx="2">
                  <c:v>Other diseases of the circulatory system</c:v>
                </c:pt>
              </c:strCache>
            </c:strRef>
          </c:cat>
          <c:val>
            <c:numRef>
              <c:f>'14gr'!$C$33:$C$35</c:f>
              <c:numCache>
                <c:formatCode>###0.0;;"-"</c:formatCode>
                <c:ptCount val="3"/>
                <c:pt idx="0">
                  <c:v>15.050676872917995</c:v>
                </c:pt>
                <c:pt idx="1">
                  <c:v>19.129633567226591</c:v>
                </c:pt>
                <c:pt idx="2">
                  <c:v>65.819689559855405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66-427B-A1AB-DFC1EF155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175853018372702E-2"/>
          <c:y val="0.84528288130650331"/>
          <c:w val="0.96409273840769905"/>
          <c:h val="0.126939340915718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58A-4F90-A9C4-647D161A9786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58A-4F90-A9C4-647D161A9786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58A-4F90-A9C4-647D161A9786}"/>
              </c:ext>
            </c:extLst>
          </c:dPt>
          <c:dLbls>
            <c:dLbl>
              <c:idx val="0"/>
              <c:layout>
                <c:manualLayout>
                  <c:x val="-8.2291010498687658E-2"/>
                  <c:y val="0.133198454359871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8A-4F90-A9C4-647D161A9786}"/>
                </c:ext>
              </c:extLst>
            </c:dLbl>
            <c:dLbl>
              <c:idx val="1"/>
              <c:layout>
                <c:manualLayout>
                  <c:x val="-0.11594411636045494"/>
                  <c:y val="-9.35294546515018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8A-4F90-A9C4-647D161A9786}"/>
                </c:ext>
              </c:extLst>
            </c:dLbl>
            <c:dLbl>
              <c:idx val="2"/>
              <c:layout>
                <c:manualLayout>
                  <c:x val="0.13902209098862642"/>
                  <c:y val="-3.15638670166229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8A-4F90-A9C4-647D161A978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'14gr'!$B$33:$B$35</c:f>
              <c:strCache>
                <c:ptCount val="3"/>
                <c:pt idx="0">
                  <c:v>Ischaemic heart diseases</c:v>
                </c:pt>
                <c:pt idx="1">
                  <c:v>Cerebrovascular diseases</c:v>
                </c:pt>
                <c:pt idx="2">
                  <c:v>Other diseases of the circulatory system</c:v>
                </c:pt>
              </c:strCache>
            </c:strRef>
          </c:cat>
          <c:val>
            <c:numRef>
              <c:f>'14gr'!$D$33:$D$35</c:f>
              <c:numCache>
                <c:formatCode>###0.0;;"-"</c:formatCode>
                <c:ptCount val="3"/>
                <c:pt idx="0">
                  <c:v>20.674353019243529</c:v>
                </c:pt>
                <c:pt idx="1">
                  <c:v>18.91174518911745</c:v>
                </c:pt>
                <c:pt idx="2">
                  <c:v>60.413901791639013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8A-4F90-A9C4-647D161A9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6202974628171473E-3"/>
          <c:y val="0.84528288130650331"/>
          <c:w val="0.98353718285214342"/>
          <c:h val="0.126939340915718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476761619190406E-2"/>
          <c:y val="4.4585987261146494E-2"/>
          <c:w val="0.92503748125937035"/>
          <c:h val="0.76433121019108285"/>
        </c:manualLayout>
      </c:layout>
      <c:lineChart>
        <c:grouping val="standard"/>
        <c:varyColors val="0"/>
        <c:ser>
          <c:idx val="0"/>
          <c:order val="0"/>
          <c:tx>
            <c:strRef>
              <c:f>'2gr'!$C$2</c:f>
              <c:strCache>
                <c:ptCount val="1"/>
                <c:pt idx="0">
                  <c:v>Жене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333333333333333E-2"/>
                  <c:y val="-4.15224913494809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A9-418E-B66C-3E5F31F14D9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A9-418E-B66C-3E5F31F14D9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A9-418E-B66C-3E5F31F14D9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A9-418E-B66C-3E5F31F14D9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A9-418E-B66C-3E5F31F14D9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A9-418E-B66C-3E5F31F14D9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A9-418E-B66C-3E5F31F14D9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A9-418E-B66C-3E5F31F14D9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A9-418E-B66C-3E5F31F14D9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A9-418E-B66C-3E5F31F14D9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A9-418E-B66C-3E5F31F14D9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A9-418E-B66C-3E5F31F14D9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A9-418E-B66C-3E5F31F14D9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A9-418E-B66C-3E5F31F14D9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A9-418E-B66C-3E5F31F14D9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A9-418E-B66C-3E5F31F14D9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A9-418E-B66C-3E5F31F14D9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A9-418E-B66C-3E5F31F14D9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A9-418E-B66C-3E5F31F14D91}"/>
                </c:ext>
              </c:extLst>
            </c:dLbl>
            <c:dLbl>
              <c:idx val="19"/>
              <c:layout>
                <c:manualLayout>
                  <c:x val="-1.8304705914759155E-2"/>
                  <c:y val="-3.82165605095541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A9-418E-B66C-3E5F31F14D9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'2gr'!$B$3:$B$22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'2gr'!$C$3:$C$22</c:f>
              <c:numCache>
                <c:formatCode>General</c:formatCode>
                <c:ptCount val="20"/>
                <c:pt idx="0">
                  <c:v>74.8</c:v>
                </c:pt>
                <c:pt idx="1">
                  <c:v>74.8</c:v>
                </c:pt>
                <c:pt idx="2">
                  <c:v>75</c:v>
                </c:pt>
                <c:pt idx="3">
                  <c:v>75.099999999999994</c:v>
                </c:pt>
                <c:pt idx="4">
                  <c:v>75.400000000000006</c:v>
                </c:pt>
                <c:pt idx="5">
                  <c:v>75.400000000000006</c:v>
                </c:pt>
                <c:pt idx="6">
                  <c:v>75.900000000000006</c:v>
                </c:pt>
                <c:pt idx="7">
                  <c:v>76.2</c:v>
                </c:pt>
                <c:pt idx="8">
                  <c:v>76.3</c:v>
                </c:pt>
                <c:pt idx="9">
                  <c:v>76.400000000000006</c:v>
                </c:pt>
                <c:pt idx="10">
                  <c:v>76.599999999999994</c:v>
                </c:pt>
                <c:pt idx="11">
                  <c:v>76.8</c:v>
                </c:pt>
                <c:pt idx="12">
                  <c:v>77.3</c:v>
                </c:pt>
                <c:pt idx="13">
                  <c:v>77.7</c:v>
                </c:pt>
                <c:pt idx="14" formatCode="0.0">
                  <c:v>77.696799999999996</c:v>
                </c:pt>
                <c:pt idx="15" formatCode="0.0">
                  <c:v>77.6738</c:v>
                </c:pt>
                <c:pt idx="16" formatCode="0.0">
                  <c:v>77.978099999999998</c:v>
                </c:pt>
                <c:pt idx="17" formatCode="0.0">
                  <c:v>77.876199999999997</c:v>
                </c:pt>
                <c:pt idx="18" formatCode="0.0">
                  <c:v>78.078900000000004</c:v>
                </c:pt>
                <c:pt idx="19" formatCode="0.0">
                  <c:v>78.346900000000005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5A9-418E-B66C-3E5F31F14D91}"/>
            </c:ext>
          </c:extLst>
        </c:ser>
        <c:ser>
          <c:idx val="1"/>
          <c:order val="1"/>
          <c:tx>
            <c:strRef>
              <c:f>'2gr'!$D$2</c:f>
              <c:strCache>
                <c:ptCount val="1"/>
                <c:pt idx="0">
                  <c:v>Мушкарци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6614198036763332E-2"/>
                  <c:y val="4.48114469562272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5A9-418E-B66C-3E5F31F14D9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5A9-418E-B66C-3E5F31F14D9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5A9-418E-B66C-3E5F31F14D9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5A9-418E-B66C-3E5F31F14D9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5A9-418E-B66C-3E5F31F14D9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5A9-418E-B66C-3E5F31F14D9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5A9-418E-B66C-3E5F31F14D9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5A9-418E-B66C-3E5F31F14D9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5A9-418E-B66C-3E5F31F14D9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5A9-418E-B66C-3E5F31F14D9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5A9-418E-B66C-3E5F31F14D9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5A9-418E-B66C-3E5F31F14D9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5A9-418E-B66C-3E5F31F14D9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5A9-418E-B66C-3E5F31F14D9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5A9-418E-B66C-3E5F31F14D9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5A9-418E-B66C-3E5F31F14D9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5A9-418E-B66C-3E5F31F14D9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5A9-418E-B66C-3E5F31F14D9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5A9-418E-B66C-3E5F31F14D91}"/>
                </c:ext>
              </c:extLst>
            </c:dLbl>
            <c:dLbl>
              <c:idx val="19"/>
              <c:layout>
                <c:manualLayout>
                  <c:x val="-3.4400330118673071E-2"/>
                  <c:y val="4.76951993903988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5A9-418E-B66C-3E5F31F14D9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'2gr'!$B$3:$B$22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'2gr'!$D$3:$D$22</c:f>
              <c:numCache>
                <c:formatCode>General</c:formatCode>
                <c:ptCount val="20"/>
                <c:pt idx="0">
                  <c:v>69.7</c:v>
                </c:pt>
                <c:pt idx="1">
                  <c:v>69.599999999999994</c:v>
                </c:pt>
                <c:pt idx="2">
                  <c:v>69.7</c:v>
                </c:pt>
                <c:pt idx="3">
                  <c:v>69.900000000000006</c:v>
                </c:pt>
                <c:pt idx="4">
                  <c:v>69.900000000000006</c:v>
                </c:pt>
                <c:pt idx="5" formatCode="0.0">
                  <c:v>70</c:v>
                </c:pt>
                <c:pt idx="6">
                  <c:v>70.599999999999994</c:v>
                </c:pt>
                <c:pt idx="7">
                  <c:v>70.7</c:v>
                </c:pt>
                <c:pt idx="8">
                  <c:v>71.099999999999994</c:v>
                </c:pt>
                <c:pt idx="9">
                  <c:v>71.099999999999994</c:v>
                </c:pt>
                <c:pt idx="10">
                  <c:v>71.400000000000006</c:v>
                </c:pt>
                <c:pt idx="11">
                  <c:v>71.599999999999994</c:v>
                </c:pt>
                <c:pt idx="12">
                  <c:v>72.2</c:v>
                </c:pt>
                <c:pt idx="13">
                  <c:v>72.5</c:v>
                </c:pt>
                <c:pt idx="14" formatCode="0.0">
                  <c:v>72.611500000000007</c:v>
                </c:pt>
                <c:pt idx="15" formatCode="0.0">
                  <c:v>72.624799999999993</c:v>
                </c:pt>
                <c:pt idx="16" formatCode="0.0">
                  <c:v>73.005200000000002</c:v>
                </c:pt>
                <c:pt idx="17" formatCode="0.0">
                  <c:v>72.950500000000005</c:v>
                </c:pt>
                <c:pt idx="18" formatCode="0.0">
                  <c:v>73.222300000000004</c:v>
                </c:pt>
                <c:pt idx="19" formatCode="0.0">
                  <c:v>73.086699999999993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95A9-418E-B66C-3E5F31F14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496384"/>
        <c:axId val="232496776"/>
      </c:lineChart>
      <c:catAx>
        <c:axId val="2324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496776"/>
        <c:crosses val="autoZero"/>
        <c:auto val="1"/>
        <c:lblAlgn val="ctr"/>
        <c:lblOffset val="100"/>
        <c:noMultiLvlLbl val="0"/>
      </c:catAx>
      <c:valAx>
        <c:axId val="232496776"/>
        <c:scaling>
          <c:orientation val="minMax"/>
          <c:max val="8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4963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'16gr'!$C$4</c:f>
              <c:strCache>
                <c:ptCount val="1"/>
                <c:pt idx="0">
                  <c:v>Жене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5EA-426A-AC83-1A28B4D616D1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5EA-426A-AC83-1A28B4D616D1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5EA-426A-AC83-1A28B4D616D1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5EA-426A-AC83-1A28B4D616D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'16gr'!$B$5:$B$8</c:f>
              <c:strCache>
                <c:ptCount val="4"/>
                <c:pt idx="0">
                  <c:v>Несрећни случај </c:v>
                </c:pt>
                <c:pt idx="1">
                  <c:v>Самоубиство </c:v>
                </c:pt>
                <c:pt idx="2">
                  <c:v>Убиство</c:v>
                </c:pt>
                <c:pt idx="3">
                  <c:v>Остало1</c:v>
                </c:pt>
              </c:strCache>
            </c:strRef>
          </c:cat>
          <c:val>
            <c:numRef>
              <c:f>'16gr'!$C$5:$C$8</c:f>
              <c:numCache>
                <c:formatCode>######0;;"-"</c:formatCode>
                <c:ptCount val="4"/>
                <c:pt idx="0">
                  <c:v>443</c:v>
                </c:pt>
                <c:pt idx="1">
                  <c:v>243</c:v>
                </c:pt>
                <c:pt idx="2">
                  <c:v>30</c:v>
                </c:pt>
                <c:pt idx="3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EA-426A-AC83-1A28B4D61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'16gr'!$D$4</c:f>
              <c:strCache>
                <c:ptCount val="1"/>
                <c:pt idx="0">
                  <c:v>Мушкарци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441-4D5B-9A9E-8A11E95F841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41-4D5B-9A9E-8A11E95F841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441-4D5B-9A9E-8A11E95F841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441-4D5B-9A9E-8A11E95F841F}"/>
              </c:ext>
            </c:extLst>
          </c:dPt>
          <c:dLbls>
            <c:dLbl>
              <c:idx val="2"/>
              <c:layout>
                <c:manualLayout>
                  <c:x val="5.2692585301837271E-2"/>
                  <c:y val="6.96843102945465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41-4D5B-9A9E-8A11E95F84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'16gr'!$B$5:$B$8</c:f>
              <c:strCache>
                <c:ptCount val="4"/>
                <c:pt idx="0">
                  <c:v>Несрећни случај </c:v>
                </c:pt>
                <c:pt idx="1">
                  <c:v>Самоубиство </c:v>
                </c:pt>
                <c:pt idx="2">
                  <c:v>Убиство</c:v>
                </c:pt>
                <c:pt idx="3">
                  <c:v>Остало1</c:v>
                </c:pt>
              </c:strCache>
            </c:strRef>
          </c:cat>
          <c:val>
            <c:numRef>
              <c:f>'16gr'!$D$5:$D$8</c:f>
              <c:numCache>
                <c:formatCode>######0;;"-"</c:formatCode>
                <c:ptCount val="4"/>
                <c:pt idx="0">
                  <c:v>1052</c:v>
                </c:pt>
                <c:pt idx="1">
                  <c:v>698</c:v>
                </c:pt>
                <c:pt idx="2">
                  <c:v>56</c:v>
                </c:pt>
                <c:pt idx="3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41-4D5B-9A9E-8A11E95F8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'16gr'!$C$39</c:f>
              <c:strCache>
                <c:ptCount val="1"/>
                <c:pt idx="0">
                  <c:v>Women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A14-4BB1-B762-9173E79816DD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14-4BB1-B762-9173E79816DD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A14-4BB1-B762-9173E79816DD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14-4BB1-B762-9173E79816D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'16gr'!$B$40:$B$43</c:f>
              <c:strCache>
                <c:ptCount val="4"/>
                <c:pt idx="0">
                  <c:v>Accident</c:v>
                </c:pt>
                <c:pt idx="1">
                  <c:v>Suicide</c:v>
                </c:pt>
                <c:pt idx="2">
                  <c:v>Homicide</c:v>
                </c:pt>
                <c:pt idx="3">
                  <c:v>Other1  </c:v>
                </c:pt>
              </c:strCache>
            </c:strRef>
          </c:cat>
          <c:val>
            <c:numRef>
              <c:f>'16gr'!$C$40:$C$43</c:f>
              <c:numCache>
                <c:formatCode>######0;;"-"</c:formatCode>
                <c:ptCount val="4"/>
                <c:pt idx="0">
                  <c:v>443</c:v>
                </c:pt>
                <c:pt idx="1">
                  <c:v>243</c:v>
                </c:pt>
                <c:pt idx="2">
                  <c:v>30</c:v>
                </c:pt>
                <c:pt idx="3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14-4BB1-B762-9173E7981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'16gr'!$D$39</c:f>
              <c:strCache>
                <c:ptCount val="1"/>
                <c:pt idx="0">
                  <c:v>Men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DDD-4B74-B490-709288C5B8D9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DDD-4B74-B490-709288C5B8D9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DDD-4B74-B490-709288C5B8D9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DDD-4B74-B490-709288C5B8D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'16gr'!$B$40:$B$43</c:f>
              <c:strCache>
                <c:ptCount val="4"/>
                <c:pt idx="0">
                  <c:v>Accident</c:v>
                </c:pt>
                <c:pt idx="1">
                  <c:v>Suicide</c:v>
                </c:pt>
                <c:pt idx="2">
                  <c:v>Homicide</c:v>
                </c:pt>
                <c:pt idx="3">
                  <c:v>Other1  </c:v>
                </c:pt>
              </c:strCache>
            </c:strRef>
          </c:cat>
          <c:val>
            <c:numRef>
              <c:f>'16gr'!$D$40:$D$43</c:f>
              <c:numCache>
                <c:formatCode>######0;;"-"</c:formatCode>
                <c:ptCount val="4"/>
                <c:pt idx="0">
                  <c:v>1052</c:v>
                </c:pt>
                <c:pt idx="1">
                  <c:v>698</c:v>
                </c:pt>
                <c:pt idx="2">
                  <c:v>56</c:v>
                </c:pt>
                <c:pt idx="3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DD-4B74-B490-709288C5B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'17gr'!$C$6</c:f>
              <c:strCache>
                <c:ptCount val="1"/>
                <c:pt idx="0">
                  <c:v>Женско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5000000000000012E-2"/>
                  <c:y val="4.166666666666666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39-4B06-8462-D494CEED5A00}"/>
                </c:ext>
              </c:extLst>
            </c:dLbl>
            <c:dLbl>
              <c:idx val="9"/>
              <c:layout>
                <c:manualLayout>
                  <c:x val="-4.1666666666666664E-2"/>
                  <c:y val="4.62962962962963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39-4B06-8462-D494CEED5A0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'17gr'!$A$7:$A$16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'17gr'!$C$7:$C$16</c:f>
              <c:numCache>
                <c:formatCode>0.0</c:formatCode>
                <c:ptCount val="10"/>
                <c:pt idx="0">
                  <c:v>8.1</c:v>
                </c:pt>
                <c:pt idx="1">
                  <c:v>9.3000000000000007</c:v>
                </c:pt>
                <c:pt idx="2">
                  <c:v>8.4</c:v>
                </c:pt>
                <c:pt idx="3">
                  <c:v>8.1</c:v>
                </c:pt>
                <c:pt idx="4">
                  <c:v>7.6</c:v>
                </c:pt>
                <c:pt idx="5">
                  <c:v>7.4</c:v>
                </c:pt>
                <c:pt idx="6">
                  <c:v>7.1</c:v>
                </c:pt>
                <c:pt idx="7">
                  <c:v>6.7</c:v>
                </c:pt>
                <c:pt idx="8" formatCode="General">
                  <c:v>6.4</c:v>
                </c:pt>
                <c:pt idx="9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9-4B06-8462-D494CEED5A00}"/>
            </c:ext>
          </c:extLst>
        </c:ser>
        <c:ser>
          <c:idx val="1"/>
          <c:order val="1"/>
          <c:tx>
            <c:strRef>
              <c:f>'17gr'!$D$6</c:f>
              <c:strCache>
                <c:ptCount val="1"/>
                <c:pt idx="0">
                  <c:v>Мушко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444444444444446E-2"/>
                  <c:y val="-4.629629629629629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39-4B06-8462-D494CEED5A00}"/>
                </c:ext>
              </c:extLst>
            </c:dLbl>
            <c:dLbl>
              <c:idx val="9"/>
              <c:layout>
                <c:manualLayout>
                  <c:x val="-2.5000000000000102E-2"/>
                  <c:y val="-4.629629629629633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39-4B06-8462-D494CEED5A0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'17gr'!$A$7:$A$16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'17gr'!$D$7:$D$16</c:f>
              <c:numCache>
                <c:formatCode>0.0</c:formatCode>
                <c:ptCount val="10"/>
                <c:pt idx="0">
                  <c:v>25.5</c:v>
                </c:pt>
                <c:pt idx="1">
                  <c:v>25.8</c:v>
                </c:pt>
                <c:pt idx="2">
                  <c:v>26.6</c:v>
                </c:pt>
                <c:pt idx="3">
                  <c:v>25.8</c:v>
                </c:pt>
                <c:pt idx="4">
                  <c:v>24.7</c:v>
                </c:pt>
                <c:pt idx="5">
                  <c:v>23</c:v>
                </c:pt>
                <c:pt idx="6">
                  <c:v>20.5</c:v>
                </c:pt>
                <c:pt idx="7">
                  <c:v>22.3</c:v>
                </c:pt>
                <c:pt idx="8" formatCode="General">
                  <c:v>21.2</c:v>
                </c:pt>
                <c:pt idx="9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39-4B06-8462-D494CEED5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124968"/>
        <c:axId val="424126144"/>
      </c:lineChart>
      <c:catAx>
        <c:axId val="424124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126144"/>
        <c:crosses val="autoZero"/>
        <c:auto val="1"/>
        <c:lblAlgn val="ctr"/>
        <c:lblOffset val="100"/>
        <c:noMultiLvlLbl val="0"/>
      </c:catAx>
      <c:valAx>
        <c:axId val="42412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1249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'17gr'!$H$6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666666666666664E-2"/>
                  <c:y val="2.777777777777777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A3-4237-B3BC-6EF68012B9D6}"/>
                </c:ext>
              </c:extLst>
            </c:dLbl>
            <c:dLbl>
              <c:idx val="9"/>
              <c:layout>
                <c:manualLayout>
                  <c:x val="-4.1666666666666664E-2"/>
                  <c:y val="4.166666666666675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A3-4237-B3BC-6EF68012B9D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'17gr'!$F$7:$F$16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'17gr'!$H$7:$H$16</c:f>
              <c:numCache>
                <c:formatCode>0.0</c:formatCode>
                <c:ptCount val="10"/>
                <c:pt idx="0">
                  <c:v>8.1</c:v>
                </c:pt>
                <c:pt idx="1">
                  <c:v>9.3000000000000007</c:v>
                </c:pt>
                <c:pt idx="2">
                  <c:v>8.4</c:v>
                </c:pt>
                <c:pt idx="3">
                  <c:v>8.1</c:v>
                </c:pt>
                <c:pt idx="4">
                  <c:v>7.6</c:v>
                </c:pt>
                <c:pt idx="5">
                  <c:v>7.4</c:v>
                </c:pt>
                <c:pt idx="6">
                  <c:v>7.1</c:v>
                </c:pt>
                <c:pt idx="7">
                  <c:v>6.7</c:v>
                </c:pt>
                <c:pt idx="8" formatCode="General">
                  <c:v>6.4</c:v>
                </c:pt>
                <c:pt idx="9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A3-4237-B3BC-6EF68012B9D6}"/>
            </c:ext>
          </c:extLst>
        </c:ser>
        <c:ser>
          <c:idx val="2"/>
          <c:order val="1"/>
          <c:tx>
            <c:strRef>
              <c:f>'17gr'!$I$6</c:f>
              <c:strCache>
                <c:ptCount val="1"/>
                <c:pt idx="0">
                  <c:v>Male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3333333333333347E-2"/>
                  <c:y val="-4.629629629629629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A3-4237-B3BC-6EF68012B9D6}"/>
                </c:ext>
              </c:extLst>
            </c:dLbl>
            <c:dLbl>
              <c:idx val="9"/>
              <c:layout>
                <c:manualLayout>
                  <c:x val="-4.4444444444444543E-2"/>
                  <c:y val="-5.0925925925925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A3-4237-B3BC-6EF68012B9D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'17gr'!$F$7:$F$16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'17gr'!$I$7:$I$16</c:f>
              <c:numCache>
                <c:formatCode>0.0</c:formatCode>
                <c:ptCount val="10"/>
                <c:pt idx="0">
                  <c:v>25.5</c:v>
                </c:pt>
                <c:pt idx="1">
                  <c:v>25.8</c:v>
                </c:pt>
                <c:pt idx="2">
                  <c:v>26.6</c:v>
                </c:pt>
                <c:pt idx="3">
                  <c:v>25.8</c:v>
                </c:pt>
                <c:pt idx="4">
                  <c:v>24.7</c:v>
                </c:pt>
                <c:pt idx="5">
                  <c:v>23</c:v>
                </c:pt>
                <c:pt idx="6">
                  <c:v>20.5</c:v>
                </c:pt>
                <c:pt idx="7">
                  <c:v>22.3</c:v>
                </c:pt>
                <c:pt idx="8" formatCode="General">
                  <c:v>21.2</c:v>
                </c:pt>
                <c:pt idx="9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A3-4237-B3BC-6EF68012B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125360"/>
        <c:axId val="424126536"/>
      </c:lineChart>
      <c:catAx>
        <c:axId val="42412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126536"/>
        <c:crosses val="autoZero"/>
        <c:auto val="1"/>
        <c:lblAlgn val="ctr"/>
        <c:lblOffset val="100"/>
        <c:noMultiLvlLbl val="0"/>
      </c:catAx>
      <c:valAx>
        <c:axId val="424126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1253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122553664194469E-2"/>
          <c:y val="8.713717454468628E-2"/>
          <c:w val="0.84518914788705779"/>
          <c:h val="0.72656388581063425"/>
        </c:manualLayout>
      </c:layout>
      <c:lineChart>
        <c:grouping val="standard"/>
        <c:varyColors val="0"/>
        <c:ser>
          <c:idx val="0"/>
          <c:order val="0"/>
          <c:tx>
            <c:strRef>
              <c:f>'19gr'!$N$8</c:f>
              <c:strCache>
                <c:ptCount val="1"/>
                <c:pt idx="0">
                  <c:v>Women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940533552708898E-2"/>
                  <c:y val="-6.25000000000000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54-49B9-B470-835AC30BE90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54-49B9-B470-835AC30BE90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54-49B9-B470-835AC30BE90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54-49B9-B470-835AC30BE90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54-49B9-B470-835AC30BE90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54-49B9-B470-835AC30BE90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54-49B9-B470-835AC30BE90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54-49B9-B470-835AC30BE90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454-49B9-B470-835AC30BE90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54-49B9-B470-835AC30BE90C}"/>
                </c:ext>
              </c:extLst>
            </c:dLbl>
            <c:dLbl>
              <c:idx val="10"/>
              <c:layout>
                <c:manualLayout>
                  <c:x val="-3.5820895522388062E-2"/>
                  <c:y val="-3.1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454-49B9-B470-835AC30BE90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'19gr'!$O$7:$Y$7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'19gr'!$O$8:$Y$8</c:f>
              <c:numCache>
                <c:formatCode>0</c:formatCode>
                <c:ptCount val="11"/>
                <c:pt idx="0">
                  <c:v>42.916868642739402</c:v>
                </c:pt>
                <c:pt idx="1">
                  <c:v>44.298332043635057</c:v>
                </c:pt>
                <c:pt idx="2">
                  <c:v>44.376677428976436</c:v>
                </c:pt>
                <c:pt idx="3">
                  <c:v>45.026701944352084</c:v>
                </c:pt>
                <c:pt idx="4">
                  <c:v>44.808206186307459</c:v>
                </c:pt>
                <c:pt idx="5">
                  <c:v>45</c:v>
                </c:pt>
                <c:pt idx="6">
                  <c:v>47</c:v>
                </c:pt>
                <c:pt idx="7">
                  <c:v>47</c:v>
                </c:pt>
                <c:pt idx="8">
                  <c:v>49.041347187467636</c:v>
                </c:pt>
                <c:pt idx="9">
                  <c:v>47.222791601436285</c:v>
                </c:pt>
                <c:pt idx="10">
                  <c:v>46.74992552301655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454-49B9-B470-835AC30BE90C}"/>
            </c:ext>
          </c:extLst>
        </c:ser>
        <c:ser>
          <c:idx val="1"/>
          <c:order val="1"/>
          <c:tx>
            <c:strRef>
              <c:f>'19gr'!$N$9</c:f>
              <c:strCache>
                <c:ptCount val="1"/>
                <c:pt idx="0">
                  <c:v>Men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7111372272495788E-2"/>
                  <c:y val="-5.7291666666666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454-49B9-B470-835AC30BE90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54-49B9-B470-835AC30BE90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454-49B9-B470-835AC30BE90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54-49B9-B470-835AC30BE90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454-49B9-B470-835AC30BE90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454-49B9-B470-835AC30BE90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454-49B9-B470-835AC30BE90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454-49B9-B470-835AC30BE90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454-49B9-B470-835AC30BE90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454-49B9-B470-835AC30BE90C}"/>
                </c:ext>
              </c:extLst>
            </c:dLbl>
            <c:dLbl>
              <c:idx val="10"/>
              <c:layout>
                <c:manualLayout>
                  <c:x val="-1.9900497512437811E-2"/>
                  <c:y val="-4.68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454-49B9-B470-835AC30BE90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'19gr'!$O$7:$Y$7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'19gr'!$O$9:$Y$9</c:f>
              <c:numCache>
                <c:formatCode>0</c:formatCode>
                <c:ptCount val="11"/>
                <c:pt idx="0">
                  <c:v>0.84268526716493708</c:v>
                </c:pt>
                <c:pt idx="1">
                  <c:v>1.0997148072933085</c:v>
                </c:pt>
                <c:pt idx="2">
                  <c:v>0.99355889959093768</c:v>
                </c:pt>
                <c:pt idx="3">
                  <c:v>0.7131216959289024</c:v>
                </c:pt>
                <c:pt idx="4">
                  <c:v>0.85997684942321351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0.8772404355206348</c:v>
                </c:pt>
                <c:pt idx="9">
                  <c:v>0.8525134153274857</c:v>
                </c:pt>
                <c:pt idx="10">
                  <c:v>1.2116798848135726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3454-49B9-B470-835AC30BE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522216"/>
        <c:axId val="425518296"/>
      </c:lineChart>
      <c:catAx>
        <c:axId val="425522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518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518296"/>
        <c:scaling>
          <c:orientation val="minMax"/>
          <c:max val="12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522216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42407404184974118"/>
          <c:y val="0.23958356506551923"/>
          <c:w val="0.32079552210669793"/>
          <c:h val="8.2031047234337323E-2"/>
        </c:manualLayout>
      </c:layout>
      <c:overlay val="0"/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63458856345881E-2"/>
          <c:y val="9.6354166666666671E-2"/>
          <c:w val="0.83263683380952724"/>
          <c:h val="0.72656388581063425"/>
        </c:manualLayout>
      </c:layout>
      <c:lineChart>
        <c:grouping val="standard"/>
        <c:varyColors val="0"/>
        <c:ser>
          <c:idx val="0"/>
          <c:order val="0"/>
          <c:tx>
            <c:strRef>
              <c:f>'19gr'!$N$13</c:f>
              <c:strCache>
                <c:ptCount val="1"/>
                <c:pt idx="0">
                  <c:v>Women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1841004184100417E-2"/>
                  <c:y val="-4.16666666666666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62-4421-B1C1-7FBFBF191D9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62-4421-B1C1-7FBFBF191D9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62-4421-B1C1-7FBFBF191D9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62-4421-B1C1-7FBFBF191D9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62-4421-B1C1-7FBFBF191D9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62-4421-B1C1-7FBFBF191D9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62-4421-B1C1-7FBFBF191D9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62-4421-B1C1-7FBFBF191D9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262-4421-B1C1-7FBFBF191D9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62-4421-B1C1-7FBFBF191D9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'19gr'!$O$12:$Y$12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'19gr'!$O$13:$Y$13</c:f>
              <c:numCache>
                <c:formatCode>0</c:formatCode>
                <c:ptCount val="11"/>
                <c:pt idx="0">
                  <c:v>34.647261363995938</c:v>
                </c:pt>
                <c:pt idx="1">
                  <c:v>34.89928871671551</c:v>
                </c:pt>
                <c:pt idx="2">
                  <c:v>36.024054476345775</c:v>
                </c:pt>
                <c:pt idx="3">
                  <c:v>36.768647769350657</c:v>
                </c:pt>
                <c:pt idx="4">
                  <c:v>38.686866543369284</c:v>
                </c:pt>
                <c:pt idx="5">
                  <c:v>39</c:v>
                </c:pt>
                <c:pt idx="6">
                  <c:v>40</c:v>
                </c:pt>
                <c:pt idx="7">
                  <c:v>42</c:v>
                </c:pt>
                <c:pt idx="8">
                  <c:v>43.876176985390067</c:v>
                </c:pt>
                <c:pt idx="9">
                  <c:v>45.547234241243395</c:v>
                </c:pt>
                <c:pt idx="10">
                  <c:v>45.45833598904732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262-4421-B1C1-7FBFBF191D96}"/>
            </c:ext>
          </c:extLst>
        </c:ser>
        <c:ser>
          <c:idx val="1"/>
          <c:order val="1"/>
          <c:tx>
            <c:strRef>
              <c:f>'19gr'!$N$14</c:f>
              <c:strCache>
                <c:ptCount val="1"/>
                <c:pt idx="0">
                  <c:v>Men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0209205020920501E-2"/>
                  <c:y val="-3.1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62-4421-B1C1-7FBFBF191D9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62-4421-B1C1-7FBFBF191D9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62-4421-B1C1-7FBFBF191D9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62-4421-B1C1-7FBFBF191D9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62-4421-B1C1-7FBFBF191D9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62-4421-B1C1-7FBFBF191D9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262-4421-B1C1-7FBFBF191D9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262-4421-B1C1-7FBFBF191D9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262-4421-B1C1-7FBFBF191D9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262-4421-B1C1-7FBFBF191D9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'19gr'!$O$12:$Y$12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'19gr'!$O$14:$Y$14</c:f>
              <c:numCache>
                <c:formatCode>0</c:formatCode>
                <c:ptCount val="11"/>
                <c:pt idx="0">
                  <c:v>105.39183741342814</c:v>
                </c:pt>
                <c:pt idx="1">
                  <c:v>107.65925985245775</c:v>
                </c:pt>
                <c:pt idx="2">
                  <c:v>104.15336007426144</c:v>
                </c:pt>
                <c:pt idx="3">
                  <c:v>106.71153057880095</c:v>
                </c:pt>
                <c:pt idx="4">
                  <c:v>109.1310621918058</c:v>
                </c:pt>
                <c:pt idx="5">
                  <c:v>109</c:v>
                </c:pt>
                <c:pt idx="6">
                  <c:v>110</c:v>
                </c:pt>
                <c:pt idx="7">
                  <c:v>112</c:v>
                </c:pt>
                <c:pt idx="8">
                  <c:v>108.22222839539566</c:v>
                </c:pt>
                <c:pt idx="9">
                  <c:v>110.85614100689479</c:v>
                </c:pt>
                <c:pt idx="10">
                  <c:v>107.2779995578846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0262-4421-B1C1-7FBFBF191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517120"/>
        <c:axId val="425519864"/>
      </c:lineChart>
      <c:catAx>
        <c:axId val="42551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519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51986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517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564872513491225"/>
          <c:y val="0.34765595160819951"/>
          <c:w val="0.30089498916937868"/>
          <c:h val="0.113281216192062"/>
        </c:manualLayout>
      </c:layout>
      <c:overlay val="0"/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50165303884486E-2"/>
          <c:y val="0.101562693715465"/>
          <c:w val="0.85416840447673437"/>
          <c:h val="0.72656388581063425"/>
        </c:manualLayout>
      </c:layout>
      <c:lineChart>
        <c:grouping val="standard"/>
        <c:varyColors val="0"/>
        <c:ser>
          <c:idx val="0"/>
          <c:order val="0"/>
          <c:tx>
            <c:strRef>
              <c:f>'19gr'!$N$18</c:f>
              <c:strCache>
                <c:ptCount val="1"/>
                <c:pt idx="0">
                  <c:v>Women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3253968253968253E-2"/>
                  <c:y val="5.20833333333333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9B-4B91-B247-68D6A2E782B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9B-4B91-B247-68D6A2E782B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9B-4B91-B247-68D6A2E782B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9B-4B91-B247-68D6A2E782B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9B-4B91-B247-68D6A2E782B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9B-4B91-B247-68D6A2E782B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9B-4B91-B247-68D6A2E782B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9B-4B91-B247-68D6A2E782B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99B-4B91-B247-68D6A2E782B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9B-4B91-B247-68D6A2E782B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'19gr'!$O$17:$Y$17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'19gr'!$O$18:$Y$18</c:f>
              <c:numCache>
                <c:formatCode>0</c:formatCode>
                <c:ptCount val="11"/>
                <c:pt idx="0">
                  <c:v>29.089872549663514</c:v>
                </c:pt>
                <c:pt idx="1">
                  <c:v>27.823304393892542</c:v>
                </c:pt>
                <c:pt idx="2">
                  <c:v>28.345030148927265</c:v>
                </c:pt>
                <c:pt idx="3">
                  <c:v>29.512390330332998</c:v>
                </c:pt>
                <c:pt idx="4">
                  <c:v>27.58683732417472</c:v>
                </c:pt>
                <c:pt idx="5">
                  <c:v>29</c:v>
                </c:pt>
                <c:pt idx="6">
                  <c:v>27</c:v>
                </c:pt>
                <c:pt idx="7">
                  <c:v>28</c:v>
                </c:pt>
                <c:pt idx="8">
                  <c:v>29.713613528080611</c:v>
                </c:pt>
                <c:pt idx="9">
                  <c:v>28.819586595317709</c:v>
                </c:pt>
                <c:pt idx="10">
                  <c:v>29.060764514307582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99B-4B91-B247-68D6A2E782B8}"/>
            </c:ext>
          </c:extLst>
        </c:ser>
        <c:ser>
          <c:idx val="1"/>
          <c:order val="1"/>
          <c:tx>
            <c:strRef>
              <c:f>'19gr'!$N$19</c:f>
              <c:strCache>
                <c:ptCount val="1"/>
                <c:pt idx="0">
                  <c:v>Men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5.20833333333333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9B-4B91-B247-68D6A2E782B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99B-4B91-B247-68D6A2E782B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9B-4B91-B247-68D6A2E782B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99B-4B91-B247-68D6A2E782B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99B-4B91-B247-68D6A2E782B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99B-4B91-B247-68D6A2E782B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99B-4B91-B247-68D6A2E782B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99B-4B91-B247-68D6A2E782B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99B-4B91-B247-68D6A2E782B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99B-4B91-B247-68D6A2E782B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'19gr'!$O$17:$Y$17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'19gr'!$O$19:$Y$19</c:f>
              <c:numCache>
                <c:formatCode>0</c:formatCode>
                <c:ptCount val="11"/>
                <c:pt idx="0">
                  <c:v>43.679186348049242</c:v>
                </c:pt>
                <c:pt idx="1">
                  <c:v>43.170855640155267</c:v>
                </c:pt>
                <c:pt idx="2">
                  <c:v>42.637870491016812</c:v>
                </c:pt>
                <c:pt idx="3">
                  <c:v>45.383064728915343</c:v>
                </c:pt>
                <c:pt idx="4">
                  <c:v>47.069399558430554</c:v>
                </c:pt>
                <c:pt idx="5">
                  <c:v>44</c:v>
                </c:pt>
                <c:pt idx="6">
                  <c:v>46</c:v>
                </c:pt>
                <c:pt idx="7">
                  <c:v>47</c:v>
                </c:pt>
                <c:pt idx="8">
                  <c:v>47.166294083159471</c:v>
                </c:pt>
                <c:pt idx="9">
                  <c:v>46.917634857333354</c:v>
                </c:pt>
                <c:pt idx="10">
                  <c:v>48.940046079299421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F99B-4B91-B247-68D6A2E78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521040"/>
        <c:axId val="425523392"/>
      </c:lineChart>
      <c:catAx>
        <c:axId val="42552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52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523392"/>
        <c:scaling>
          <c:orientation val="minMax"/>
          <c:max val="12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521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2916679668674174"/>
          <c:y val="0.22656285501625731"/>
          <c:w val="0.26537700620975879"/>
          <c:h val="0.11718729188702157"/>
        </c:manualLayout>
      </c:layout>
      <c:overlay val="0"/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63458856345881E-2"/>
          <c:y val="9.6354166666666671E-2"/>
          <c:w val="0.83263683380952724"/>
          <c:h val="0.72656388581063425"/>
        </c:manualLayout>
      </c:layout>
      <c:lineChart>
        <c:grouping val="standard"/>
        <c:varyColors val="0"/>
        <c:ser>
          <c:idx val="0"/>
          <c:order val="0"/>
          <c:tx>
            <c:strRef>
              <c:f>'19gr'!$A$13</c:f>
              <c:strCache>
                <c:ptCount val="1"/>
                <c:pt idx="0">
                  <c:v>Жене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5821130567634268E-2"/>
                  <c:y val="-2.08333333333333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31-4AB2-92CB-2A082A08911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31-4AB2-92CB-2A082A08911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31-4AB2-92CB-2A082A0891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31-4AB2-92CB-2A082A08911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31-4AB2-92CB-2A082A08911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31-4AB2-92CB-2A082A08911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31-4AB2-92CB-2A082A08911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31-4AB2-92CB-2A082A08911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31-4AB2-92CB-2A082A0891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31-4AB2-92CB-2A082A089111}"/>
                </c:ext>
              </c:extLst>
            </c:dLbl>
            <c:dLbl>
              <c:idx val="10"/>
              <c:layout>
                <c:manualLayout>
                  <c:x val="-3.9800995024877085E-3"/>
                  <c:y val="-2.08333333333333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31-4AB2-92CB-2A082A08911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'19gr'!$B$12:$L$12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'19gr'!$B$13:$L$13</c:f>
              <c:numCache>
                <c:formatCode>0</c:formatCode>
                <c:ptCount val="11"/>
                <c:pt idx="0">
                  <c:v>34.647261363995938</c:v>
                </c:pt>
                <c:pt idx="1">
                  <c:v>34.89928871671551</c:v>
                </c:pt>
                <c:pt idx="2">
                  <c:v>36.024054476345775</c:v>
                </c:pt>
                <c:pt idx="3">
                  <c:v>36.768647769350657</c:v>
                </c:pt>
                <c:pt idx="4">
                  <c:v>38.686866543369284</c:v>
                </c:pt>
                <c:pt idx="5">
                  <c:v>39</c:v>
                </c:pt>
                <c:pt idx="6">
                  <c:v>40</c:v>
                </c:pt>
                <c:pt idx="7">
                  <c:v>42</c:v>
                </c:pt>
                <c:pt idx="8">
                  <c:v>43.876176985390067</c:v>
                </c:pt>
                <c:pt idx="9">
                  <c:v>45.547234241243395</c:v>
                </c:pt>
                <c:pt idx="10">
                  <c:v>45.45833598904732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C31-4AB2-92CB-2A082A089111}"/>
            </c:ext>
          </c:extLst>
        </c:ser>
        <c:ser>
          <c:idx val="1"/>
          <c:order val="1"/>
          <c:tx>
            <c:strRef>
              <c:f>'19gr'!$A$14</c:f>
              <c:strCache>
                <c:ptCount val="1"/>
                <c:pt idx="0">
                  <c:v>Мушкарци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0308771105104399E-2"/>
                  <c:y val="-4.68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C31-4AB2-92CB-2A082A08911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C31-4AB2-92CB-2A082A08911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C31-4AB2-92CB-2A082A0891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C31-4AB2-92CB-2A082A08911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C31-4AB2-92CB-2A082A08911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C31-4AB2-92CB-2A082A08911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C31-4AB2-92CB-2A082A08911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C31-4AB2-92CB-2A082A08911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C31-4AB2-92CB-2A082A0891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C31-4AB2-92CB-2A082A08911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'19gr'!$B$12:$L$12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'19gr'!$B$14:$L$14</c:f>
              <c:numCache>
                <c:formatCode>0</c:formatCode>
                <c:ptCount val="11"/>
                <c:pt idx="0">
                  <c:v>105.39183741342814</c:v>
                </c:pt>
                <c:pt idx="1">
                  <c:v>107.65925985245775</c:v>
                </c:pt>
                <c:pt idx="2">
                  <c:v>104.15336007426144</c:v>
                </c:pt>
                <c:pt idx="3">
                  <c:v>106.71153057880095</c:v>
                </c:pt>
                <c:pt idx="4">
                  <c:v>109.1310621918058</c:v>
                </c:pt>
                <c:pt idx="5">
                  <c:v>109</c:v>
                </c:pt>
                <c:pt idx="6">
                  <c:v>110</c:v>
                </c:pt>
                <c:pt idx="7">
                  <c:v>112</c:v>
                </c:pt>
                <c:pt idx="8">
                  <c:v>108.22222839539566</c:v>
                </c:pt>
                <c:pt idx="9">
                  <c:v>110.85614100689479</c:v>
                </c:pt>
                <c:pt idx="10">
                  <c:v>107.2779995578846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3C31-4AB2-92CB-2A082A089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517512"/>
        <c:axId val="425523784"/>
      </c:lineChart>
      <c:catAx>
        <c:axId val="425517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52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52378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517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564867806158379"/>
          <c:y val="0.34765630391818547"/>
          <c:w val="0.28099443057422696"/>
          <c:h val="0.11328125816942203"/>
        </c:manualLayout>
      </c:layout>
      <c:overlay val="0"/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655375552282766E-2"/>
          <c:y val="4.4871794871794872E-2"/>
          <c:w val="0.90918016691212566"/>
          <c:h val="0.76282051282051277"/>
        </c:manualLayout>
      </c:layout>
      <c:lineChart>
        <c:grouping val="standard"/>
        <c:varyColors val="0"/>
        <c:ser>
          <c:idx val="0"/>
          <c:order val="0"/>
          <c:tx>
            <c:strRef>
              <c:f>'2gr'!$C$25</c:f>
              <c:strCache>
                <c:ptCount val="1"/>
                <c:pt idx="0">
                  <c:v>Women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222222222222221E-2"/>
                  <c:y val="-4.34782608695652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53-4FDB-BC5F-71CA1FB1E88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53-4FDB-BC5F-71CA1FB1E88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53-4FDB-BC5F-71CA1FB1E88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53-4FDB-BC5F-71CA1FB1E88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53-4FDB-BC5F-71CA1FB1E88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53-4FDB-BC5F-71CA1FB1E88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53-4FDB-BC5F-71CA1FB1E88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53-4FDB-BC5F-71CA1FB1E88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953-4FDB-BC5F-71CA1FB1E88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53-4FDB-BC5F-71CA1FB1E88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53-4FDB-BC5F-71CA1FB1E88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53-4FDB-BC5F-71CA1FB1E88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953-4FDB-BC5F-71CA1FB1E88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953-4FDB-BC5F-71CA1FB1E88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953-4FDB-BC5F-71CA1FB1E88E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953-4FDB-BC5F-71CA1FB1E88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953-4FDB-BC5F-71CA1FB1E88E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953-4FDB-BC5F-71CA1FB1E88E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953-4FDB-BC5F-71CA1FB1E88E}"/>
                </c:ext>
              </c:extLst>
            </c:dLbl>
            <c:dLbl>
              <c:idx val="19"/>
              <c:layout>
                <c:manualLayout>
                  <c:x val="-2.1600392734413353E-2"/>
                  <c:y val="-4.70085470085470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953-4FDB-BC5F-71CA1FB1E88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'2gr'!$B$26:$B$45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'2gr'!$C$26:$C$45</c:f>
              <c:numCache>
                <c:formatCode>General</c:formatCode>
                <c:ptCount val="20"/>
                <c:pt idx="0">
                  <c:v>74.8</c:v>
                </c:pt>
                <c:pt idx="1">
                  <c:v>74.8</c:v>
                </c:pt>
                <c:pt idx="2">
                  <c:v>75</c:v>
                </c:pt>
                <c:pt idx="3">
                  <c:v>75.099999999999994</c:v>
                </c:pt>
                <c:pt idx="4">
                  <c:v>75.400000000000006</c:v>
                </c:pt>
                <c:pt idx="5">
                  <c:v>75.400000000000006</c:v>
                </c:pt>
                <c:pt idx="6">
                  <c:v>75.900000000000006</c:v>
                </c:pt>
                <c:pt idx="7">
                  <c:v>76.2</c:v>
                </c:pt>
                <c:pt idx="8">
                  <c:v>76.3</c:v>
                </c:pt>
                <c:pt idx="9">
                  <c:v>76.400000000000006</c:v>
                </c:pt>
                <c:pt idx="10">
                  <c:v>76.599999999999994</c:v>
                </c:pt>
                <c:pt idx="11">
                  <c:v>76.8</c:v>
                </c:pt>
                <c:pt idx="12">
                  <c:v>77.3</c:v>
                </c:pt>
                <c:pt idx="13">
                  <c:v>77.7</c:v>
                </c:pt>
                <c:pt idx="14" formatCode="0.0">
                  <c:v>77.696799999999996</c:v>
                </c:pt>
                <c:pt idx="15" formatCode="0.0">
                  <c:v>77.6738</c:v>
                </c:pt>
                <c:pt idx="16" formatCode="0.0">
                  <c:v>77.978099999999998</c:v>
                </c:pt>
                <c:pt idx="17" formatCode="0.0">
                  <c:v>77.876199999999997</c:v>
                </c:pt>
                <c:pt idx="18" formatCode="0.0">
                  <c:v>78.078900000000004</c:v>
                </c:pt>
                <c:pt idx="19" formatCode="0.0">
                  <c:v>78.346900000000005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0953-4FDB-BC5F-71CA1FB1E88E}"/>
            </c:ext>
          </c:extLst>
        </c:ser>
        <c:ser>
          <c:idx val="1"/>
          <c:order val="1"/>
          <c:tx>
            <c:strRef>
              <c:f>'2gr'!$D$25</c:f>
              <c:strCache>
                <c:ptCount val="1"/>
                <c:pt idx="0">
                  <c:v>Men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3337258043922173E-2"/>
                  <c:y val="5.2180257128875841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953-4FDB-BC5F-71CA1FB1E88E}"/>
                </c:ext>
              </c:extLst>
            </c:dLbl>
            <c:dLbl>
              <c:idx val="19"/>
              <c:layout>
                <c:manualLayout>
                  <c:x val="-3.542739942980893E-2"/>
                  <c:y val="5.242653142933396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953-4FDB-BC5F-71CA1FB1E88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'2gr'!$B$26:$B$45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'2gr'!$D$26:$D$45</c:f>
              <c:numCache>
                <c:formatCode>General</c:formatCode>
                <c:ptCount val="20"/>
                <c:pt idx="0">
                  <c:v>69.7</c:v>
                </c:pt>
                <c:pt idx="1">
                  <c:v>69.599999999999994</c:v>
                </c:pt>
                <c:pt idx="2">
                  <c:v>69.7</c:v>
                </c:pt>
                <c:pt idx="3">
                  <c:v>69.900000000000006</c:v>
                </c:pt>
                <c:pt idx="4">
                  <c:v>69.900000000000006</c:v>
                </c:pt>
                <c:pt idx="5" formatCode="0.0">
                  <c:v>70</c:v>
                </c:pt>
                <c:pt idx="6">
                  <c:v>70.599999999999994</c:v>
                </c:pt>
                <c:pt idx="7">
                  <c:v>70.7</c:v>
                </c:pt>
                <c:pt idx="8">
                  <c:v>71.099999999999994</c:v>
                </c:pt>
                <c:pt idx="9">
                  <c:v>71.099999999999994</c:v>
                </c:pt>
                <c:pt idx="10">
                  <c:v>71.400000000000006</c:v>
                </c:pt>
                <c:pt idx="11">
                  <c:v>71.599999999999994</c:v>
                </c:pt>
                <c:pt idx="12">
                  <c:v>72.2</c:v>
                </c:pt>
                <c:pt idx="13">
                  <c:v>72.5</c:v>
                </c:pt>
                <c:pt idx="14" formatCode="0.0">
                  <c:v>72.611500000000007</c:v>
                </c:pt>
                <c:pt idx="15" formatCode="0.0">
                  <c:v>72.624799999999993</c:v>
                </c:pt>
                <c:pt idx="16" formatCode="0.0">
                  <c:v>73.005200000000002</c:v>
                </c:pt>
                <c:pt idx="17" formatCode="0.0">
                  <c:v>72.950500000000005</c:v>
                </c:pt>
                <c:pt idx="18" formatCode="0.0">
                  <c:v>73.222300000000004</c:v>
                </c:pt>
                <c:pt idx="19" formatCode="0.0">
                  <c:v>73.086699999999993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0953-4FDB-BC5F-71CA1FB1E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677472"/>
        <c:axId val="421673552"/>
      </c:lineChart>
      <c:catAx>
        <c:axId val="42167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673552"/>
        <c:crosses val="autoZero"/>
        <c:auto val="1"/>
        <c:lblAlgn val="ctr"/>
        <c:lblOffset val="100"/>
        <c:tickLblSkip val="1"/>
        <c:noMultiLvlLbl val="0"/>
      </c:catAx>
      <c:valAx>
        <c:axId val="421673552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677472"/>
        <c:crossesAt val="1"/>
        <c:crossBetween val="between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50165303884486E-2"/>
          <c:y val="0.101562693715465"/>
          <c:w val="0.85416840447673437"/>
          <c:h val="0.72656388581063425"/>
        </c:manualLayout>
      </c:layout>
      <c:lineChart>
        <c:grouping val="standard"/>
        <c:varyColors val="0"/>
        <c:ser>
          <c:idx val="0"/>
          <c:order val="0"/>
          <c:tx>
            <c:strRef>
              <c:f>'19gr'!$A$18</c:f>
              <c:strCache>
                <c:ptCount val="1"/>
                <c:pt idx="0">
                  <c:v>Жене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722215693187605E-2"/>
                  <c:y val="1.56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C5-423F-A909-5F90909DB1F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C5-423F-A909-5F90909DB1F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C5-423F-A909-5F90909DB1F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C5-423F-A909-5F90909DB1F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C5-423F-A909-5F90909DB1F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C5-423F-A909-5F90909DB1F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C5-423F-A909-5F90909DB1F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C5-423F-A909-5F90909DB1F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C5-423F-A909-5F90909DB1F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C5-423F-A909-5F90909DB1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'19gr'!$B$17:$L$17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'19gr'!$B$18:$L$18</c:f>
              <c:numCache>
                <c:formatCode>0</c:formatCode>
                <c:ptCount val="11"/>
                <c:pt idx="0">
                  <c:v>29.089872549663514</c:v>
                </c:pt>
                <c:pt idx="1">
                  <c:v>27.823304393892542</c:v>
                </c:pt>
                <c:pt idx="2">
                  <c:v>28.345030148927265</c:v>
                </c:pt>
                <c:pt idx="3">
                  <c:v>29.512390330332998</c:v>
                </c:pt>
                <c:pt idx="4">
                  <c:v>27.58683732417472</c:v>
                </c:pt>
                <c:pt idx="5">
                  <c:v>29</c:v>
                </c:pt>
                <c:pt idx="6">
                  <c:v>27</c:v>
                </c:pt>
                <c:pt idx="7">
                  <c:v>28</c:v>
                </c:pt>
                <c:pt idx="8">
                  <c:v>29.713613528080611</c:v>
                </c:pt>
                <c:pt idx="9">
                  <c:v>28.819586595317709</c:v>
                </c:pt>
                <c:pt idx="10">
                  <c:v>29.060764514307582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BC5-423F-A909-5F90909DB1FC}"/>
            </c:ext>
          </c:extLst>
        </c:ser>
        <c:ser>
          <c:idx val="1"/>
          <c:order val="1"/>
          <c:tx>
            <c:strRef>
              <c:f>'19gr'!$A$19</c:f>
              <c:strCache>
                <c:ptCount val="1"/>
                <c:pt idx="0">
                  <c:v>Мушкарци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91871351901908E-2"/>
                  <c:y val="-4.16666666666666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C5-423F-A909-5F90909DB1F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BC5-423F-A909-5F90909DB1F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BC5-423F-A909-5F90909DB1F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BC5-423F-A909-5F90909DB1F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BC5-423F-A909-5F90909DB1F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BC5-423F-A909-5F90909DB1F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BC5-423F-A909-5F90909DB1F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BC5-423F-A909-5F90909DB1F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BC5-423F-A909-5F90909DB1F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BC5-423F-A909-5F90909DB1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'19gr'!$B$17:$L$17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'19gr'!$B$19:$L$19</c:f>
              <c:numCache>
                <c:formatCode>0</c:formatCode>
                <c:ptCount val="11"/>
                <c:pt idx="0">
                  <c:v>43.679186348049242</c:v>
                </c:pt>
                <c:pt idx="1">
                  <c:v>43.170855640155267</c:v>
                </c:pt>
                <c:pt idx="2">
                  <c:v>42.637870491016812</c:v>
                </c:pt>
                <c:pt idx="3">
                  <c:v>45.383064728915343</c:v>
                </c:pt>
                <c:pt idx="4">
                  <c:v>47.069399558430554</c:v>
                </c:pt>
                <c:pt idx="5">
                  <c:v>44</c:v>
                </c:pt>
                <c:pt idx="6">
                  <c:v>46</c:v>
                </c:pt>
                <c:pt idx="7">
                  <c:v>47</c:v>
                </c:pt>
                <c:pt idx="8">
                  <c:v>47.166294083159471</c:v>
                </c:pt>
                <c:pt idx="9">
                  <c:v>46.917634857333354</c:v>
                </c:pt>
                <c:pt idx="10">
                  <c:v>48.940046079299421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9BC5-423F-A909-5F90909DB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517904"/>
        <c:axId val="425518688"/>
      </c:lineChart>
      <c:catAx>
        <c:axId val="42551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51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518688"/>
        <c:scaling>
          <c:orientation val="minMax"/>
          <c:max val="12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517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2916670732143608"/>
          <c:y val="0.22656251633884411"/>
          <c:w val="0.36433451394783839"/>
          <c:h val="0.11718794114879066"/>
        </c:manualLayout>
      </c:layout>
      <c:overlay val="0"/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96420675380602E-2"/>
          <c:y val="7.0571943338444201E-2"/>
          <c:w val="0.84518914788705779"/>
          <c:h val="0.72656388581063425"/>
        </c:manualLayout>
      </c:layout>
      <c:lineChart>
        <c:grouping val="standard"/>
        <c:varyColors val="0"/>
        <c:ser>
          <c:idx val="0"/>
          <c:order val="0"/>
          <c:tx>
            <c:strRef>
              <c:f>'19gr'!$A$8</c:f>
              <c:strCache>
                <c:ptCount val="1"/>
                <c:pt idx="0">
                  <c:v>Жене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930583303952677E-2"/>
                  <c:y val="-5.2083333333333336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A9-44B2-BD91-5A0DB3C8E91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A9-44B2-BD91-5A0DB3C8E91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A9-44B2-BD91-5A0DB3C8E91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A9-44B2-BD91-5A0DB3C8E91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A9-44B2-BD91-5A0DB3C8E91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A9-44B2-BD91-5A0DB3C8E91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A9-44B2-BD91-5A0DB3C8E91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A9-44B2-BD91-5A0DB3C8E91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A9-44B2-BD91-5A0DB3C8E91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A9-44B2-BD91-5A0DB3C8E915}"/>
                </c:ext>
              </c:extLst>
            </c:dLbl>
            <c:dLbl>
              <c:idx val="10"/>
              <c:layout>
                <c:manualLayout>
                  <c:x val="-2.9850746268656716E-2"/>
                  <c:y val="-3.1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A9-44B2-BD91-5A0DB3C8E91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'19gr'!$B$7:$L$7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'19gr'!$B$8:$L$8</c:f>
              <c:numCache>
                <c:formatCode>0</c:formatCode>
                <c:ptCount val="11"/>
                <c:pt idx="0">
                  <c:v>42.916868642739402</c:v>
                </c:pt>
                <c:pt idx="1">
                  <c:v>44.298332043635057</c:v>
                </c:pt>
                <c:pt idx="2">
                  <c:v>44.376677428976436</c:v>
                </c:pt>
                <c:pt idx="3">
                  <c:v>45.026701944352084</c:v>
                </c:pt>
                <c:pt idx="4">
                  <c:v>44.808206186307459</c:v>
                </c:pt>
                <c:pt idx="5">
                  <c:v>45</c:v>
                </c:pt>
                <c:pt idx="6">
                  <c:v>47</c:v>
                </c:pt>
                <c:pt idx="7">
                  <c:v>47</c:v>
                </c:pt>
                <c:pt idx="8">
                  <c:v>49.041347187467636</c:v>
                </c:pt>
                <c:pt idx="9">
                  <c:v>47.222791601436285</c:v>
                </c:pt>
                <c:pt idx="10">
                  <c:v>46.74992552301655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9A9-44B2-BD91-5A0DB3C8E915}"/>
            </c:ext>
          </c:extLst>
        </c:ser>
        <c:ser>
          <c:idx val="1"/>
          <c:order val="1"/>
          <c:tx>
            <c:strRef>
              <c:f>'19gr'!$A$9</c:f>
              <c:strCache>
                <c:ptCount val="1"/>
                <c:pt idx="0">
                  <c:v>Мушкарци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7111372272495788E-2"/>
                  <c:y val="-6.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A9-44B2-BD91-5A0DB3C8E91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9A9-44B2-BD91-5A0DB3C8E91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9A9-44B2-BD91-5A0DB3C8E91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9A9-44B2-BD91-5A0DB3C8E91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9A9-44B2-BD91-5A0DB3C8E91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9A9-44B2-BD91-5A0DB3C8E91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9A9-44B2-BD91-5A0DB3C8E91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9A9-44B2-BD91-5A0DB3C8E91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9A9-44B2-BD91-5A0DB3C8E91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9A9-44B2-BD91-5A0DB3C8E915}"/>
                </c:ext>
              </c:extLst>
            </c:dLbl>
            <c:dLbl>
              <c:idx val="10"/>
              <c:layout>
                <c:manualLayout>
                  <c:x val="-1.7910447761194031E-2"/>
                  <c:y val="-5.7291666666666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9A9-44B2-BD91-5A0DB3C8E91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'19gr'!$B$7:$L$7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'19gr'!$B$9:$L$9</c:f>
              <c:numCache>
                <c:formatCode>0</c:formatCode>
                <c:ptCount val="11"/>
                <c:pt idx="0">
                  <c:v>0.84268526716493708</c:v>
                </c:pt>
                <c:pt idx="1">
                  <c:v>1.0997148072933085</c:v>
                </c:pt>
                <c:pt idx="2">
                  <c:v>0.99355889959093768</c:v>
                </c:pt>
                <c:pt idx="3">
                  <c:v>0.7131216959289024</c:v>
                </c:pt>
                <c:pt idx="4">
                  <c:v>0.85997684942321351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0.8772404355206348</c:v>
                </c:pt>
                <c:pt idx="9">
                  <c:v>0.8525134153274857</c:v>
                </c:pt>
                <c:pt idx="10">
                  <c:v>1.2116798848135726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29A9-44B2-BD91-5A0DB3C8E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521432"/>
        <c:axId val="425519472"/>
      </c:lineChart>
      <c:catAx>
        <c:axId val="425521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51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519472"/>
        <c:scaling>
          <c:orientation val="minMax"/>
          <c:max val="12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521432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42009387219454708"/>
          <c:y val="0.2395833986887097"/>
          <c:w val="0.37850701698002043"/>
          <c:h val="8.2031140529744528E-2"/>
        </c:manualLayout>
      </c:layout>
      <c:overlay val="0"/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8915427154991"/>
          <c:y val="7.6991033084088598E-2"/>
          <c:w val="0.6706428944020737"/>
          <c:h val="0.81646287718245414"/>
        </c:manualLayout>
      </c:layout>
      <c:lineChart>
        <c:grouping val="standard"/>
        <c:varyColors val="0"/>
        <c:ser>
          <c:idx val="0"/>
          <c:order val="0"/>
          <c:tx>
            <c:strRef>
              <c:f>'20gr'!$C$4</c:f>
              <c:strCache>
                <c:ptCount val="1"/>
                <c:pt idx="0">
                  <c:v>Повређени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2617998331603901E-2"/>
                  <c:y val="-4.351555097146402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15-4C94-99B1-D774E4275DD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15-4C94-99B1-D774E4275DD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15-4C94-99B1-D774E4275DD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15-4C94-99B1-D774E4275DD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15-4C94-99B1-D774E4275DD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15-4C94-99B1-D774E4275DD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15-4C94-99B1-D774E4275DD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15-4C94-99B1-D774E4275DD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15-4C94-99B1-D774E4275DD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15-4C94-99B1-D774E4275DD9}"/>
                </c:ext>
              </c:extLst>
            </c:dLbl>
            <c:dLbl>
              <c:idx val="10"/>
              <c:layout>
                <c:manualLayout>
                  <c:x val="3.7762721520275081E-4"/>
                  <c:y val="-2.7585385692603121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15-4C94-99B1-D774E4275D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'20gr'!$B$5:$B$15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'20gr'!$C$5:$C$15</c:f>
              <c:numCache>
                <c:formatCode>0</c:formatCode>
                <c:ptCount val="11"/>
                <c:pt idx="0">
                  <c:v>13685</c:v>
                </c:pt>
                <c:pt idx="1">
                  <c:v>12249</c:v>
                </c:pt>
                <c:pt idx="2">
                  <c:v>12315</c:v>
                </c:pt>
                <c:pt idx="3">
                  <c:v>11535</c:v>
                </c:pt>
                <c:pt idx="4">
                  <c:v>11447</c:v>
                </c:pt>
                <c:pt idx="5">
                  <c:v>11248</c:v>
                </c:pt>
                <c:pt idx="6">
                  <c:v>12235</c:v>
                </c:pt>
                <c:pt idx="7">
                  <c:v>12969</c:v>
                </c:pt>
                <c:pt idx="8">
                  <c:v>13422</c:v>
                </c:pt>
                <c:pt idx="9">
                  <c:v>12930</c:v>
                </c:pt>
                <c:pt idx="10">
                  <c:v>12525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615-4C94-99B1-D774E4275DD9}"/>
            </c:ext>
          </c:extLst>
        </c:ser>
        <c:ser>
          <c:idx val="1"/>
          <c:order val="1"/>
          <c:tx>
            <c:strRef>
              <c:f>'20gr'!$D$4</c:f>
              <c:strCache>
                <c:ptCount val="1"/>
                <c:pt idx="0">
                  <c:v>Погинули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6676839813627947E-2"/>
                  <c:y val="-3.925570006624571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15-4C94-99B1-D774E4275DD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15-4C94-99B1-D774E4275DD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615-4C94-99B1-D774E4275DD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615-4C94-99B1-D774E4275DD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615-4C94-99B1-D774E4275DD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615-4C94-99B1-D774E4275DD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615-4C94-99B1-D774E4275DD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615-4C94-99B1-D774E4275DD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615-4C94-99B1-D774E4275DD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615-4C94-99B1-D774E4275DD9}"/>
                </c:ext>
              </c:extLst>
            </c:dLbl>
            <c:dLbl>
              <c:idx val="10"/>
              <c:layout>
                <c:manualLayout>
                  <c:x val="-2.7407875181759543E-2"/>
                  <c:y val="-5.5555629974736176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615-4C94-99B1-D774E4275D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'20gr'!$B$5:$B$15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'20gr'!$D$5:$D$15</c:f>
              <c:numCache>
                <c:formatCode>#,##0</c:formatCode>
                <c:ptCount val="11"/>
                <c:pt idx="0">
                  <c:v>611</c:v>
                </c:pt>
                <c:pt idx="1">
                  <c:v>494</c:v>
                </c:pt>
                <c:pt idx="2">
                  <c:v>540</c:v>
                </c:pt>
                <c:pt idx="3">
                  <c:v>520</c:v>
                </c:pt>
                <c:pt idx="4">
                  <c:v>474</c:v>
                </c:pt>
                <c:pt idx="5">
                  <c:v>413</c:v>
                </c:pt>
                <c:pt idx="6">
                  <c:v>454</c:v>
                </c:pt>
                <c:pt idx="7">
                  <c:v>499</c:v>
                </c:pt>
                <c:pt idx="8">
                  <c:v>433</c:v>
                </c:pt>
                <c:pt idx="9">
                  <c:v>425</c:v>
                </c:pt>
                <c:pt idx="10">
                  <c:v>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3615-4C94-99B1-D774E4275DD9}"/>
            </c:ext>
          </c:extLst>
        </c:ser>
        <c:ser>
          <c:idx val="2"/>
          <c:order val="2"/>
          <c:tx>
            <c:strRef>
              <c:f>'20gr'!$E$4</c:f>
              <c:strCache>
                <c:ptCount val="1"/>
                <c:pt idx="0">
                  <c:v>Повређене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5813953488372092E-2"/>
                  <c:y val="-1.277955271565495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615-4C94-99B1-D774E4275DD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615-4C94-99B1-D774E4275DD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615-4C94-99B1-D774E4275DD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615-4C94-99B1-D774E4275DD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615-4C94-99B1-D774E4275DD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615-4C94-99B1-D774E4275DD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615-4C94-99B1-D774E4275DD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615-4C94-99B1-D774E4275DD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3615-4C94-99B1-D774E4275DD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615-4C94-99B1-D774E4275DD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'20gr'!$B$5:$B$15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'20gr'!$E$5:$E$15</c:f>
              <c:numCache>
                <c:formatCode>0</c:formatCode>
                <c:ptCount val="11"/>
                <c:pt idx="0">
                  <c:v>7011</c:v>
                </c:pt>
                <c:pt idx="1">
                  <c:v>6313</c:v>
                </c:pt>
                <c:pt idx="2">
                  <c:v>6376</c:v>
                </c:pt>
                <c:pt idx="3">
                  <c:v>6243</c:v>
                </c:pt>
                <c:pt idx="4">
                  <c:v>6362</c:v>
                </c:pt>
                <c:pt idx="5">
                  <c:v>6579</c:v>
                </c:pt>
                <c:pt idx="6">
                  <c:v>7119</c:v>
                </c:pt>
                <c:pt idx="7">
                  <c:v>7692</c:v>
                </c:pt>
                <c:pt idx="8">
                  <c:v>7939</c:v>
                </c:pt>
                <c:pt idx="9">
                  <c:v>7921</c:v>
                </c:pt>
                <c:pt idx="10">
                  <c:v>7881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3615-4C94-99B1-D774E4275DD9}"/>
            </c:ext>
          </c:extLst>
        </c:ser>
        <c:ser>
          <c:idx val="3"/>
          <c:order val="3"/>
          <c:tx>
            <c:strRef>
              <c:f>'20gr'!$F$4</c:f>
              <c:strCache>
                <c:ptCount val="1"/>
                <c:pt idx="0">
                  <c:v>Погинуле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168202811857812E-2"/>
                  <c:y val="-9.1704191928085668E-4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615-4C94-99B1-D774E4275DD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615-4C94-99B1-D774E4275DD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615-4C94-99B1-D774E4275DD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615-4C94-99B1-D774E4275DD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3615-4C94-99B1-D774E4275DD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3615-4C94-99B1-D774E4275DD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3615-4C94-99B1-D774E4275DD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3615-4C94-99B1-D774E4275DD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3615-4C94-99B1-D774E4275DD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3615-4C94-99B1-D774E4275DD9}"/>
                </c:ext>
              </c:extLst>
            </c:dLbl>
            <c:dLbl>
              <c:idx val="10"/>
              <c:layout>
                <c:manualLayout>
                  <c:x val="-9.8451647032493025E-3"/>
                  <c:y val="-1.832607984704802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3615-4C94-99B1-D774E4275D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'20gr'!$B$5:$B$15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'20gr'!$F$5:$F$15</c:f>
              <c:numCache>
                <c:formatCode>#,##0</c:formatCode>
                <c:ptCount val="11"/>
                <c:pt idx="0">
                  <c:v>148</c:v>
                </c:pt>
                <c:pt idx="1">
                  <c:v>129</c:v>
                </c:pt>
                <c:pt idx="2">
                  <c:v>157</c:v>
                </c:pt>
                <c:pt idx="3">
                  <c:v>136</c:v>
                </c:pt>
                <c:pt idx="4">
                  <c:v>134</c:v>
                </c:pt>
                <c:pt idx="5">
                  <c:v>118</c:v>
                </c:pt>
                <c:pt idx="6">
                  <c:v>145</c:v>
                </c:pt>
                <c:pt idx="7">
                  <c:v>108</c:v>
                </c:pt>
                <c:pt idx="8">
                  <c:v>146</c:v>
                </c:pt>
                <c:pt idx="9">
                  <c:v>123</c:v>
                </c:pt>
                <c:pt idx="10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3615-4C94-99B1-D774E4275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520648"/>
        <c:axId val="426905872"/>
      </c:lineChart>
      <c:catAx>
        <c:axId val="425520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905872"/>
        <c:crosses val="autoZero"/>
        <c:auto val="1"/>
        <c:lblAlgn val="ctr"/>
        <c:lblOffset val="100"/>
        <c:noMultiLvlLbl val="0"/>
      </c:catAx>
      <c:valAx>
        <c:axId val="42690587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55206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782607987955"/>
          <c:y val="0.34618466621384791"/>
          <c:w val="0.17599999999999993"/>
          <c:h val="0.3980719981887248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8915427154991"/>
          <c:y val="7.6991033084088598E-2"/>
          <c:w val="0.6706428944020737"/>
          <c:h val="0.81646287718245414"/>
        </c:manualLayout>
      </c:layout>
      <c:lineChart>
        <c:grouping val="standard"/>
        <c:varyColors val="0"/>
        <c:ser>
          <c:idx val="0"/>
          <c:order val="0"/>
          <c:tx>
            <c:strRef>
              <c:f>'20gr'!$C$33:$C$34</c:f>
              <c:strCache>
                <c:ptCount val="2"/>
                <c:pt idx="0">
                  <c:v>Men</c:v>
                </c:pt>
                <c:pt idx="1">
                  <c:v>    injuries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2617998331603901E-2"/>
                  <c:y val="-4.351555097146402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AB-4B24-A950-A60418F9181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AB-4B24-A950-A60418F9181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AB-4B24-A950-A60418F9181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AB-4B24-A950-A60418F9181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AB-4B24-A950-A60418F9181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AB-4B24-A950-A60418F9181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AB-4B24-A950-A60418F9181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AB-4B24-A950-A60418F9181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AB-4B24-A950-A60418F9181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AB-4B24-A950-A60418F9181F}"/>
                </c:ext>
              </c:extLst>
            </c:dLbl>
            <c:dLbl>
              <c:idx val="10"/>
              <c:layout>
                <c:manualLayout>
                  <c:x val="3.7762721520275081E-4"/>
                  <c:y val="-2.7585385692603121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AB-4B24-A950-A60418F918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'20gr'!$B$35:$B$45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'20gr'!$C$35:$C$45</c:f>
              <c:numCache>
                <c:formatCode>0</c:formatCode>
                <c:ptCount val="11"/>
                <c:pt idx="0">
                  <c:v>13685</c:v>
                </c:pt>
                <c:pt idx="1">
                  <c:v>12249</c:v>
                </c:pt>
                <c:pt idx="2">
                  <c:v>12315</c:v>
                </c:pt>
                <c:pt idx="3">
                  <c:v>11535</c:v>
                </c:pt>
                <c:pt idx="4">
                  <c:v>11447</c:v>
                </c:pt>
                <c:pt idx="5">
                  <c:v>11248</c:v>
                </c:pt>
                <c:pt idx="6">
                  <c:v>12235</c:v>
                </c:pt>
                <c:pt idx="7">
                  <c:v>12969</c:v>
                </c:pt>
                <c:pt idx="8">
                  <c:v>13422</c:v>
                </c:pt>
                <c:pt idx="9">
                  <c:v>12930</c:v>
                </c:pt>
                <c:pt idx="10">
                  <c:v>12525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EAB-4B24-A950-A60418F9181F}"/>
            </c:ext>
          </c:extLst>
        </c:ser>
        <c:ser>
          <c:idx val="1"/>
          <c:order val="1"/>
          <c:tx>
            <c:strRef>
              <c:f>'20gr'!$D$33:$D$34</c:f>
              <c:strCache>
                <c:ptCount val="2"/>
                <c:pt idx="0">
                  <c:v>Men</c:v>
                </c:pt>
                <c:pt idx="1">
                  <c:v>   deaths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744023276160245E-2"/>
                  <c:y val="-5.2035252781900666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AB-4B24-A950-A60418F9181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AB-4B24-A950-A60418F9181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AB-4B24-A950-A60418F9181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AB-4B24-A950-A60418F9181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AB-4B24-A950-A60418F9181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EAB-4B24-A950-A60418F9181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EAB-4B24-A950-A60418F9181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EAB-4B24-A950-A60418F9181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EAB-4B24-A950-A60418F9181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EAB-4B24-A950-A60418F9181F}"/>
                </c:ext>
              </c:extLst>
            </c:dLbl>
            <c:dLbl>
              <c:idx val="10"/>
              <c:layout>
                <c:manualLayout>
                  <c:x val="-2.7407875181759543E-2"/>
                  <c:y val="-5.5555629974736176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EAB-4B24-A950-A60418F918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'20gr'!$B$35:$B$45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'20gr'!$D$35:$D$45</c:f>
              <c:numCache>
                <c:formatCode>#,##0</c:formatCode>
                <c:ptCount val="11"/>
                <c:pt idx="0">
                  <c:v>611</c:v>
                </c:pt>
                <c:pt idx="1">
                  <c:v>494</c:v>
                </c:pt>
                <c:pt idx="2">
                  <c:v>540</c:v>
                </c:pt>
                <c:pt idx="3">
                  <c:v>520</c:v>
                </c:pt>
                <c:pt idx="4">
                  <c:v>474</c:v>
                </c:pt>
                <c:pt idx="5">
                  <c:v>413</c:v>
                </c:pt>
                <c:pt idx="6">
                  <c:v>454</c:v>
                </c:pt>
                <c:pt idx="7">
                  <c:v>499</c:v>
                </c:pt>
                <c:pt idx="8">
                  <c:v>433</c:v>
                </c:pt>
                <c:pt idx="9">
                  <c:v>425</c:v>
                </c:pt>
                <c:pt idx="10">
                  <c:v>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9EAB-4B24-A950-A60418F9181F}"/>
            </c:ext>
          </c:extLst>
        </c:ser>
        <c:ser>
          <c:idx val="2"/>
          <c:order val="2"/>
          <c:tx>
            <c:strRef>
              <c:f>'20gr'!$E$33:$E$34</c:f>
              <c:strCache>
                <c:ptCount val="2"/>
                <c:pt idx="0">
                  <c:v>Women</c:v>
                </c:pt>
                <c:pt idx="1">
                  <c:v>    injuries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5813953488372092E-2"/>
                  <c:y val="-1.277955271565495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EAB-4B24-A950-A60418F9181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EAB-4B24-A950-A60418F9181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EAB-4B24-A950-A60418F9181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EAB-4B24-A950-A60418F9181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EAB-4B24-A950-A60418F9181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EAB-4B24-A950-A60418F9181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EAB-4B24-A950-A60418F9181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EAB-4B24-A950-A60418F9181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EAB-4B24-A950-A60418F9181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EAB-4B24-A950-A60418F9181F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'20gr'!$B$35:$B$45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'20gr'!$E$35:$E$45</c:f>
              <c:numCache>
                <c:formatCode>0</c:formatCode>
                <c:ptCount val="11"/>
                <c:pt idx="0">
                  <c:v>7011</c:v>
                </c:pt>
                <c:pt idx="1">
                  <c:v>6313</c:v>
                </c:pt>
                <c:pt idx="2">
                  <c:v>6376</c:v>
                </c:pt>
                <c:pt idx="3">
                  <c:v>6243</c:v>
                </c:pt>
                <c:pt idx="4">
                  <c:v>6362</c:v>
                </c:pt>
                <c:pt idx="5">
                  <c:v>6579</c:v>
                </c:pt>
                <c:pt idx="6">
                  <c:v>7119</c:v>
                </c:pt>
                <c:pt idx="7">
                  <c:v>7692</c:v>
                </c:pt>
                <c:pt idx="8">
                  <c:v>7939</c:v>
                </c:pt>
                <c:pt idx="9">
                  <c:v>7921</c:v>
                </c:pt>
                <c:pt idx="10">
                  <c:v>7881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9EAB-4B24-A950-A60418F9181F}"/>
            </c:ext>
          </c:extLst>
        </c:ser>
        <c:ser>
          <c:idx val="3"/>
          <c:order val="3"/>
          <c:tx>
            <c:strRef>
              <c:f>'20gr'!$F$33:$F$34</c:f>
              <c:strCache>
                <c:ptCount val="2"/>
                <c:pt idx="0">
                  <c:v>Women</c:v>
                </c:pt>
                <c:pt idx="1">
                  <c:v>   deaths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033835886793224E-2"/>
                  <c:y val="-9.1704191928085668E-4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EAB-4B24-A950-A60418F9181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EAB-4B24-A950-A60418F9181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EAB-4B24-A950-A60418F9181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EAB-4B24-A950-A60418F9181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EAB-4B24-A950-A60418F9181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EAB-4B24-A950-A60418F9181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EAB-4B24-A950-A60418F9181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EAB-4B24-A950-A60418F9181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9EAB-4B24-A950-A60418F9181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EAB-4B24-A950-A60418F9181F}"/>
                </c:ext>
              </c:extLst>
            </c:dLbl>
            <c:dLbl>
              <c:idx val="10"/>
              <c:layout>
                <c:manualLayout>
                  <c:x val="-1.3979531628313903E-2"/>
                  <c:y val="-9.8063780366113937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EAB-4B24-A950-A60418F918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'20gr'!$B$35:$B$45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'20gr'!$F$35:$F$45</c:f>
              <c:numCache>
                <c:formatCode>#,##0</c:formatCode>
                <c:ptCount val="11"/>
                <c:pt idx="0">
                  <c:v>148</c:v>
                </c:pt>
                <c:pt idx="1">
                  <c:v>129</c:v>
                </c:pt>
                <c:pt idx="2">
                  <c:v>157</c:v>
                </c:pt>
                <c:pt idx="3">
                  <c:v>136</c:v>
                </c:pt>
                <c:pt idx="4">
                  <c:v>134</c:v>
                </c:pt>
                <c:pt idx="5">
                  <c:v>118</c:v>
                </c:pt>
                <c:pt idx="6">
                  <c:v>145</c:v>
                </c:pt>
                <c:pt idx="7">
                  <c:v>108</c:v>
                </c:pt>
                <c:pt idx="8">
                  <c:v>146</c:v>
                </c:pt>
                <c:pt idx="9">
                  <c:v>123</c:v>
                </c:pt>
                <c:pt idx="10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9EAB-4B24-A950-A60418F91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903912"/>
        <c:axId val="426901952"/>
      </c:lineChart>
      <c:catAx>
        <c:axId val="426903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901952"/>
        <c:crosses val="autoZero"/>
        <c:auto val="1"/>
        <c:lblAlgn val="ctr"/>
        <c:lblOffset val="100"/>
        <c:noMultiLvlLbl val="0"/>
      </c:catAx>
      <c:valAx>
        <c:axId val="42690195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903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229636411727601"/>
          <c:y val="0.21838913905729834"/>
          <c:w val="0.15739534883720929"/>
          <c:h val="0.5045682708191827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'21gr'!$C$8</c:f>
              <c:strCache>
                <c:ptCount val="1"/>
                <c:pt idx="0">
                  <c:v>Девојчице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222222222222221E-2"/>
                  <c:y val="3.7037037037036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1D-4DDB-89AC-43F6AA8E574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1D-4DDB-89AC-43F6AA8E57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1D-4DDB-89AC-43F6AA8E57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1D-4DDB-89AC-43F6AA8E574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1D-4DDB-89AC-43F6AA8E57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1D-4DDB-89AC-43F6AA8E57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1D-4DDB-89AC-43F6AA8E57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1D-4DDB-89AC-43F6AA8E57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C1D-4DDB-89AC-43F6AA8E5743}"/>
                </c:ext>
              </c:extLst>
            </c:dLbl>
            <c:dLbl>
              <c:idx val="9"/>
              <c:layout>
                <c:manualLayout>
                  <c:x val="-0.05"/>
                  <c:y val="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1D-4DDB-89AC-43F6AA8E5743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'21gr'!$A$9:$A$18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'21gr'!$C$9:$C$18</c:f>
              <c:numCache>
                <c:formatCode>General</c:formatCode>
                <c:ptCount val="10"/>
                <c:pt idx="0">
                  <c:v>6.8</c:v>
                </c:pt>
                <c:pt idx="1">
                  <c:v>6.5</c:v>
                </c:pt>
                <c:pt idx="2">
                  <c:v>6.7</c:v>
                </c:pt>
                <c:pt idx="3">
                  <c:v>6.1</c:v>
                </c:pt>
                <c:pt idx="4">
                  <c:v>5.8</c:v>
                </c:pt>
                <c:pt idx="5">
                  <c:v>5.9</c:v>
                </c:pt>
                <c:pt idx="6">
                  <c:v>5.2</c:v>
                </c:pt>
                <c:pt idx="7">
                  <c:v>5.2</c:v>
                </c:pt>
                <c:pt idx="8">
                  <c:v>5.8</c:v>
                </c:pt>
                <c:pt idx="9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C1D-4DDB-89AC-43F6AA8E5743}"/>
            </c:ext>
          </c:extLst>
        </c:ser>
        <c:ser>
          <c:idx val="1"/>
          <c:order val="1"/>
          <c:tx>
            <c:strRef>
              <c:f>'21gr'!$D$8</c:f>
              <c:strCache>
                <c:ptCount val="1"/>
                <c:pt idx="0">
                  <c:v>Дечаци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5000000000000012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C1D-4DDB-89AC-43F6AA8E574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C1D-4DDB-89AC-43F6AA8E57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C1D-4DDB-89AC-43F6AA8E57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C1D-4DDB-89AC-43F6AA8E574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C1D-4DDB-89AC-43F6AA8E57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C1D-4DDB-89AC-43F6AA8E57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C1D-4DDB-89AC-43F6AA8E57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C1D-4DDB-89AC-43F6AA8E57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C1D-4DDB-89AC-43F6AA8E5743}"/>
                </c:ext>
              </c:extLst>
            </c:dLbl>
            <c:dLbl>
              <c:idx val="9"/>
              <c:layout>
                <c:manualLayout>
                  <c:x val="-3.3333333333333229E-2"/>
                  <c:y val="-4.6296296296296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C1D-4DDB-89AC-43F6AA8E574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'21gr'!$A$9:$A$18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'21gr'!$D$9:$D$18</c:f>
              <c:numCache>
                <c:formatCode>General</c:formatCode>
                <c:ptCount val="10"/>
                <c:pt idx="0">
                  <c:v>9</c:v>
                </c:pt>
                <c:pt idx="1">
                  <c:v>7.8</c:v>
                </c:pt>
                <c:pt idx="2">
                  <c:v>7.3</c:v>
                </c:pt>
                <c:pt idx="3">
                  <c:v>8</c:v>
                </c:pt>
                <c:pt idx="4">
                  <c:v>7.4</c:v>
                </c:pt>
                <c:pt idx="5">
                  <c:v>6.4</c:v>
                </c:pt>
                <c:pt idx="6">
                  <c:v>7</c:v>
                </c:pt>
                <c:pt idx="7">
                  <c:v>6.4</c:v>
                </c:pt>
                <c:pt idx="8">
                  <c:v>6.1</c:v>
                </c:pt>
                <c:pt idx="9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2C1D-4DDB-89AC-43F6AA8E5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905480"/>
        <c:axId val="426906656"/>
      </c:lineChart>
      <c:catAx>
        <c:axId val="426905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06656"/>
        <c:crosses val="autoZero"/>
        <c:auto val="1"/>
        <c:lblAlgn val="ctr"/>
        <c:lblOffset val="100"/>
        <c:noMultiLvlLbl val="0"/>
      </c:catAx>
      <c:valAx>
        <c:axId val="42690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05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'21gr'!$O$8</c:f>
              <c:strCache>
                <c:ptCount val="1"/>
                <c:pt idx="0">
                  <c:v>Girls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903E-2"/>
                  <c:y val="4.6296296296296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57-46E9-BF1D-257120506D9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57-46E9-BF1D-257120506D9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57-46E9-BF1D-257120506D9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57-46E9-BF1D-257120506D9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57-46E9-BF1D-257120506D9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57-46E9-BF1D-257120506D9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57-46E9-BF1D-257120506D9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57-46E9-BF1D-257120506D9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57-46E9-BF1D-257120506D9F}"/>
                </c:ext>
              </c:extLst>
            </c:dLbl>
            <c:dLbl>
              <c:idx val="9"/>
              <c:layout>
                <c:manualLayout>
                  <c:x val="-5.2777777777777674E-2"/>
                  <c:y val="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57-46E9-BF1D-257120506D9F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'21gr'!$M$9:$M$18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'21gr'!$O$9:$O$18</c:f>
              <c:numCache>
                <c:formatCode>General</c:formatCode>
                <c:ptCount val="10"/>
                <c:pt idx="0">
                  <c:v>6.8</c:v>
                </c:pt>
                <c:pt idx="1">
                  <c:v>6.5</c:v>
                </c:pt>
                <c:pt idx="2">
                  <c:v>6.7</c:v>
                </c:pt>
                <c:pt idx="3">
                  <c:v>6.1</c:v>
                </c:pt>
                <c:pt idx="4">
                  <c:v>5.8</c:v>
                </c:pt>
                <c:pt idx="5">
                  <c:v>5.9</c:v>
                </c:pt>
                <c:pt idx="6">
                  <c:v>5.2</c:v>
                </c:pt>
                <c:pt idx="7">
                  <c:v>5.2</c:v>
                </c:pt>
                <c:pt idx="8">
                  <c:v>5.8</c:v>
                </c:pt>
                <c:pt idx="9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E57-46E9-BF1D-257120506D9F}"/>
            </c:ext>
          </c:extLst>
        </c:ser>
        <c:ser>
          <c:idx val="1"/>
          <c:order val="1"/>
          <c:tx>
            <c:strRef>
              <c:f>'21gr'!$P$8</c:f>
              <c:strCache>
                <c:ptCount val="1"/>
                <c:pt idx="0">
                  <c:v>Boys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333333333333347E-2"/>
                  <c:y val="-4.6296296296296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57-46E9-BF1D-257120506D9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57-46E9-BF1D-257120506D9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57-46E9-BF1D-257120506D9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E57-46E9-BF1D-257120506D9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E57-46E9-BF1D-257120506D9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E57-46E9-BF1D-257120506D9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E57-46E9-BF1D-257120506D9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E57-46E9-BF1D-257120506D9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E57-46E9-BF1D-257120506D9F}"/>
                </c:ext>
              </c:extLst>
            </c:dLbl>
            <c:dLbl>
              <c:idx val="9"/>
              <c:layout>
                <c:manualLayout>
                  <c:x val="-3.0555555555555555E-2"/>
                  <c:y val="-5.0925925925925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E57-46E9-BF1D-257120506D9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'21gr'!$M$9:$M$18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'21gr'!$P$9:$P$18</c:f>
              <c:numCache>
                <c:formatCode>General</c:formatCode>
                <c:ptCount val="10"/>
                <c:pt idx="0">
                  <c:v>9</c:v>
                </c:pt>
                <c:pt idx="1">
                  <c:v>7.8</c:v>
                </c:pt>
                <c:pt idx="2">
                  <c:v>7.3</c:v>
                </c:pt>
                <c:pt idx="3">
                  <c:v>8</c:v>
                </c:pt>
                <c:pt idx="4">
                  <c:v>7.4</c:v>
                </c:pt>
                <c:pt idx="5">
                  <c:v>6.4</c:v>
                </c:pt>
                <c:pt idx="6">
                  <c:v>7</c:v>
                </c:pt>
                <c:pt idx="7">
                  <c:v>6.4</c:v>
                </c:pt>
                <c:pt idx="8">
                  <c:v>6.1</c:v>
                </c:pt>
                <c:pt idx="9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4E57-46E9-BF1D-257120506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902344"/>
        <c:axId val="426904304"/>
      </c:lineChart>
      <c:catAx>
        <c:axId val="426902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04304"/>
        <c:crosses val="autoZero"/>
        <c:auto val="1"/>
        <c:lblAlgn val="ctr"/>
        <c:lblOffset val="100"/>
        <c:noMultiLvlLbl val="0"/>
      </c:catAx>
      <c:valAx>
        <c:axId val="42690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0234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650032123593651E-2"/>
          <c:y val="3.1140068759010757E-2"/>
          <c:w val="0.88886813566908784"/>
          <c:h val="0.72656388581063425"/>
        </c:manualLayout>
      </c:layout>
      <c:lineChart>
        <c:grouping val="standard"/>
        <c:varyColors val="0"/>
        <c:ser>
          <c:idx val="0"/>
          <c:order val="0"/>
          <c:tx>
            <c:strRef>
              <c:f>'22gr'!$B$6</c:f>
              <c:strCache>
                <c:ptCount val="1"/>
                <c:pt idx="0">
                  <c:v>Девојчице - до 1 године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'22gr'!$C$5:$M$5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'22gr'!$C$6:$M$6</c:f>
              <c:numCache>
                <c:formatCode>0.0</c:formatCode>
                <c:ptCount val="11"/>
                <c:pt idx="0">
                  <c:v>6.3</c:v>
                </c:pt>
                <c:pt idx="1">
                  <c:v>5.7617861537076491</c:v>
                </c:pt>
                <c:pt idx="2">
                  <c:v>5.7792515395547133</c:v>
                </c:pt>
                <c:pt idx="3">
                  <c:v>5.9585650553077061</c:v>
                </c:pt>
                <c:pt idx="4">
                  <c:v>5.2443160406984042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4.0857694865866403</c:v>
                </c:pt>
                <c:pt idx="9">
                  <c:v>4.6478369681801928</c:v>
                </c:pt>
                <c:pt idx="10">
                  <c:v>4.2223786066150604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A1-4DBD-A847-1708D1DC323D}"/>
            </c:ext>
          </c:extLst>
        </c:ser>
        <c:ser>
          <c:idx val="1"/>
          <c:order val="1"/>
          <c:tx>
            <c:strRef>
              <c:f>'22gr'!$B$7</c:f>
              <c:strCache>
                <c:ptCount val="1"/>
                <c:pt idx="0">
                  <c:v>Дечаци - до 1 године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471838316225652E-2"/>
                  <c:y val="-7.82821337473660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A1-4DBD-A847-1708D1DC323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A1-4DBD-A847-1708D1DC323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A1-4DBD-A847-1708D1DC323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A1-4DBD-A847-1708D1DC323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A1-4DBD-A847-1708D1DC323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A1-4DBD-A847-1708D1DC323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A1-4DBD-A847-1708D1DC323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A1-4DBD-A847-1708D1DC323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A1-4DBD-A847-1708D1DC323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4A1-4DBD-A847-1708D1DC323D}"/>
                </c:ext>
              </c:extLst>
            </c:dLbl>
            <c:dLbl>
              <c:idx val="10"/>
              <c:layout>
                <c:manualLayout>
                  <c:x val="-3.0360531309297913E-2"/>
                  <c:y val="-5.63380281690140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A1-4DBD-A847-1708D1DC323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'22gr'!$C$5:$M$5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'22gr'!$C$7:$M$7</c:f>
              <c:numCache>
                <c:formatCode>0.0</c:formatCode>
                <c:ptCount val="11"/>
                <c:pt idx="0">
                  <c:v>7.7</c:v>
                </c:pt>
                <c:pt idx="1">
                  <c:v>7.6613018495754837</c:v>
                </c:pt>
                <c:pt idx="2">
                  <c:v>6.8075324904959773</c:v>
                </c:pt>
                <c:pt idx="3">
                  <c:v>6.3710868494975532</c:v>
                </c:pt>
                <c:pt idx="4">
                  <c:v>7.2975378226045686</c:v>
                </c:pt>
                <c:pt idx="5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5.281954323099546</c:v>
                </c:pt>
                <c:pt idx="9">
                  <c:v>5.0590219224283306</c:v>
                </c:pt>
                <c:pt idx="10">
                  <c:v>5.3112834595769076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4A1-4DBD-A847-1708D1DC323D}"/>
            </c:ext>
          </c:extLst>
        </c:ser>
        <c:ser>
          <c:idx val="2"/>
          <c:order val="2"/>
          <c:tx>
            <c:strRef>
              <c:f>'22gr'!$B$8</c:f>
              <c:strCache>
                <c:ptCount val="1"/>
                <c:pt idx="0">
                  <c:v>Девојчице - 0-27 дана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7950664136622403E-2"/>
                  <c:y val="5.633802816901408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4A1-4DBD-A847-1708D1DC323D}"/>
                </c:ext>
              </c:extLst>
            </c:dLbl>
            <c:dLbl>
              <c:idx val="10"/>
              <c:layout>
                <c:manualLayout>
                  <c:x val="-3.2890575585072739E-2"/>
                  <c:y val="5.633802816901399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4A1-4DBD-A847-1708D1DC323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'22gr'!$C$5:$M$5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'22gr'!$C$8:$M$8</c:f>
              <c:numCache>
                <c:formatCode>0.0</c:formatCode>
                <c:ptCount val="11"/>
                <c:pt idx="0">
                  <c:v>4.2</c:v>
                </c:pt>
                <c:pt idx="1">
                  <c:v>3.96</c:v>
                </c:pt>
                <c:pt idx="2">
                  <c:v>4.33</c:v>
                </c:pt>
                <c:pt idx="3">
                  <c:v>4.13</c:v>
                </c:pt>
                <c:pt idx="4">
                  <c:v>4.0199999999999996</c:v>
                </c:pt>
                <c:pt idx="5">
                  <c:v>3.39</c:v>
                </c:pt>
                <c:pt idx="6">
                  <c:v>3.51</c:v>
                </c:pt>
                <c:pt idx="7">
                  <c:v>3.26</c:v>
                </c:pt>
                <c:pt idx="8">
                  <c:v>3.01</c:v>
                </c:pt>
                <c:pt idx="9">
                  <c:v>3.41</c:v>
                </c:pt>
                <c:pt idx="10">
                  <c:v>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4A1-4DBD-A847-1708D1DC323D}"/>
            </c:ext>
          </c:extLst>
        </c:ser>
        <c:ser>
          <c:idx val="3"/>
          <c:order val="3"/>
          <c:tx>
            <c:strRef>
              <c:f>'22gr'!$B$9</c:f>
              <c:strCache>
                <c:ptCount val="1"/>
                <c:pt idx="0">
                  <c:v>Дечаци - 0-27 дана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'22gr'!$C$5:$M$5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'22gr'!$C$9:$M$9</c:f>
              <c:numCache>
                <c:formatCode>0.0</c:formatCode>
                <c:ptCount val="11"/>
                <c:pt idx="0">
                  <c:v>5.5</c:v>
                </c:pt>
                <c:pt idx="1">
                  <c:v>5.26</c:v>
                </c:pt>
                <c:pt idx="2">
                  <c:v>5.0999999999999996</c:v>
                </c:pt>
                <c:pt idx="3">
                  <c:v>4.8099999999999996</c:v>
                </c:pt>
                <c:pt idx="4">
                  <c:v>5.49</c:v>
                </c:pt>
                <c:pt idx="5">
                  <c:v>5.19</c:v>
                </c:pt>
                <c:pt idx="6">
                  <c:v>4.03</c:v>
                </c:pt>
                <c:pt idx="7">
                  <c:v>4.63</c:v>
                </c:pt>
                <c:pt idx="8">
                  <c:v>3.39</c:v>
                </c:pt>
                <c:pt idx="9">
                  <c:v>3.91</c:v>
                </c:pt>
                <c:pt idx="10">
                  <c:v>3.83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4A1-4DBD-A847-1708D1DC3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899992"/>
        <c:axId val="426907048"/>
      </c:lineChart>
      <c:catAx>
        <c:axId val="426899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907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907048"/>
        <c:scaling>
          <c:orientation val="minMax"/>
          <c:max val="15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899992"/>
        <c:crosses val="autoZero"/>
        <c:crossBetween val="between"/>
        <c:majorUnit val="3"/>
        <c:minorUnit val="0.4"/>
      </c:valAx>
    </c:plotArea>
    <c:legend>
      <c:legendPos val="b"/>
      <c:layout>
        <c:manualLayout>
          <c:xMode val="edge"/>
          <c:yMode val="edge"/>
          <c:x val="0.14964195889176093"/>
          <c:y val="0.86541162988429265"/>
          <c:w val="0.62120197024707779"/>
          <c:h val="0.1327248530553398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650032123593651E-2"/>
          <c:y val="3.1140068759010757E-2"/>
          <c:w val="0.88886813566908784"/>
          <c:h val="0.72656388581063425"/>
        </c:manualLayout>
      </c:layout>
      <c:lineChart>
        <c:grouping val="standard"/>
        <c:varyColors val="0"/>
        <c:ser>
          <c:idx val="0"/>
          <c:order val="0"/>
          <c:tx>
            <c:strRef>
              <c:f>'22gr'!$Q$6</c:f>
              <c:strCache>
                <c:ptCount val="1"/>
                <c:pt idx="0">
                  <c:v>Girls - under one year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'22gr'!$R$5:$AB$5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'22gr'!$R$6:$AB$6</c:f>
              <c:numCache>
                <c:formatCode>0.0</c:formatCode>
                <c:ptCount val="11"/>
                <c:pt idx="0">
                  <c:v>6.3</c:v>
                </c:pt>
                <c:pt idx="1">
                  <c:v>5.7617861537076491</c:v>
                </c:pt>
                <c:pt idx="2">
                  <c:v>5.7792515395547133</c:v>
                </c:pt>
                <c:pt idx="3">
                  <c:v>5.9585650553077061</c:v>
                </c:pt>
                <c:pt idx="4">
                  <c:v>5.2443160406984042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4.0857694865866403</c:v>
                </c:pt>
                <c:pt idx="9">
                  <c:v>4.6478369681801928</c:v>
                </c:pt>
                <c:pt idx="10">
                  <c:v>4.2223786066150604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1A-471E-B4A0-BEE8FA6963B0}"/>
            </c:ext>
          </c:extLst>
        </c:ser>
        <c:ser>
          <c:idx val="1"/>
          <c:order val="1"/>
          <c:tx>
            <c:strRef>
              <c:f>'22gr'!$Q$7</c:f>
              <c:strCache>
                <c:ptCount val="1"/>
                <c:pt idx="0">
                  <c:v>Boys - under one year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471838316225652E-2"/>
                  <c:y val="-7.82821337473660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1A-471E-B4A0-BEE8FA6963B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1A-471E-B4A0-BEE8FA6963B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1A-471E-B4A0-BEE8FA6963B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1A-471E-B4A0-BEE8FA6963B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1A-471E-B4A0-BEE8FA6963B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D1A-471E-B4A0-BEE8FA6963B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1A-471E-B4A0-BEE8FA6963B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D1A-471E-B4A0-BEE8FA6963B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D1A-471E-B4A0-BEE8FA6963B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D1A-471E-B4A0-BEE8FA6963B0}"/>
                </c:ext>
              </c:extLst>
            </c:dLbl>
            <c:dLbl>
              <c:idx val="10"/>
              <c:layout>
                <c:manualLayout>
                  <c:x val="-3.0360531309297913E-2"/>
                  <c:y val="-5.63380281690140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D1A-471E-B4A0-BEE8FA6963B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'22gr'!$R$5:$AB$5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'22gr'!$R$7:$AB$7</c:f>
              <c:numCache>
                <c:formatCode>0.0</c:formatCode>
                <c:ptCount val="11"/>
                <c:pt idx="0">
                  <c:v>7.7</c:v>
                </c:pt>
                <c:pt idx="1">
                  <c:v>7.6613018495754837</c:v>
                </c:pt>
                <c:pt idx="2">
                  <c:v>6.8075324904959773</c:v>
                </c:pt>
                <c:pt idx="3">
                  <c:v>6.3710868494975532</c:v>
                </c:pt>
                <c:pt idx="4">
                  <c:v>7.2975378226045686</c:v>
                </c:pt>
                <c:pt idx="5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5.281954323099546</c:v>
                </c:pt>
                <c:pt idx="9">
                  <c:v>5.0590219224283306</c:v>
                </c:pt>
                <c:pt idx="10">
                  <c:v>5.3112834595769076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D1A-471E-B4A0-BEE8FA6963B0}"/>
            </c:ext>
          </c:extLst>
        </c:ser>
        <c:ser>
          <c:idx val="2"/>
          <c:order val="2"/>
          <c:tx>
            <c:strRef>
              <c:f>'22gr'!$Q$8</c:f>
              <c:strCache>
                <c:ptCount val="1"/>
                <c:pt idx="0">
                  <c:v>Girls - aged 0-27 days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7950664136622403E-2"/>
                  <c:y val="5.633802816901408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D1A-471E-B4A0-BEE8FA6963B0}"/>
                </c:ext>
              </c:extLst>
            </c:dLbl>
            <c:dLbl>
              <c:idx val="10"/>
              <c:layout>
                <c:manualLayout>
                  <c:x val="-3.2890575585072739E-2"/>
                  <c:y val="5.633802816901399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D1A-471E-B4A0-BEE8FA6963B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'22gr'!$R$5:$AB$5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'22gr'!$R$8:$AB$8</c:f>
              <c:numCache>
                <c:formatCode>0.0</c:formatCode>
                <c:ptCount val="11"/>
                <c:pt idx="0">
                  <c:v>4.2</c:v>
                </c:pt>
                <c:pt idx="1">
                  <c:v>3.96</c:v>
                </c:pt>
                <c:pt idx="2">
                  <c:v>4.33</c:v>
                </c:pt>
                <c:pt idx="3">
                  <c:v>4.13</c:v>
                </c:pt>
                <c:pt idx="4">
                  <c:v>4.0199999999999996</c:v>
                </c:pt>
                <c:pt idx="5">
                  <c:v>3.39</c:v>
                </c:pt>
                <c:pt idx="6">
                  <c:v>3.51</c:v>
                </c:pt>
                <c:pt idx="7">
                  <c:v>3.26</c:v>
                </c:pt>
                <c:pt idx="8">
                  <c:v>3.01</c:v>
                </c:pt>
                <c:pt idx="9">
                  <c:v>3.41</c:v>
                </c:pt>
                <c:pt idx="10">
                  <c:v>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D1A-471E-B4A0-BEE8FA6963B0}"/>
            </c:ext>
          </c:extLst>
        </c:ser>
        <c:ser>
          <c:idx val="3"/>
          <c:order val="3"/>
          <c:tx>
            <c:strRef>
              <c:f>'22gr'!$Q$9</c:f>
              <c:strCache>
                <c:ptCount val="1"/>
                <c:pt idx="0">
                  <c:v>Boys - aged 0-27 days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'22gr'!$R$5:$AB$5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'22gr'!$R$9:$AB$9</c:f>
              <c:numCache>
                <c:formatCode>0.0</c:formatCode>
                <c:ptCount val="11"/>
                <c:pt idx="0">
                  <c:v>5.5</c:v>
                </c:pt>
                <c:pt idx="1">
                  <c:v>5.26</c:v>
                </c:pt>
                <c:pt idx="2">
                  <c:v>5.0999999999999996</c:v>
                </c:pt>
                <c:pt idx="3">
                  <c:v>4.8099999999999996</c:v>
                </c:pt>
                <c:pt idx="4">
                  <c:v>5.49</c:v>
                </c:pt>
                <c:pt idx="5">
                  <c:v>5.19</c:v>
                </c:pt>
                <c:pt idx="6">
                  <c:v>4.03</c:v>
                </c:pt>
                <c:pt idx="7">
                  <c:v>4.63</c:v>
                </c:pt>
                <c:pt idx="8">
                  <c:v>3.39</c:v>
                </c:pt>
                <c:pt idx="9">
                  <c:v>3.91</c:v>
                </c:pt>
                <c:pt idx="10">
                  <c:v>3.83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BD1A-471E-B4A0-BEE8FA696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903128"/>
        <c:axId val="426900384"/>
      </c:lineChart>
      <c:catAx>
        <c:axId val="426903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90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900384"/>
        <c:scaling>
          <c:orientation val="minMax"/>
          <c:max val="15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903128"/>
        <c:crosses val="autoZero"/>
        <c:crossBetween val="between"/>
        <c:majorUnit val="3"/>
        <c:minorUnit val="0.4"/>
      </c:valAx>
    </c:plotArea>
    <c:legend>
      <c:legendPos val="b"/>
      <c:layout>
        <c:manualLayout>
          <c:xMode val="edge"/>
          <c:yMode val="edge"/>
          <c:x val="0.14964195889176093"/>
          <c:y val="0.86541162988429265"/>
          <c:w val="0.62120197024707779"/>
          <c:h val="0.1327248530553398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180086360172708E-2"/>
          <c:y val="8.0999365600626941E-2"/>
          <c:w val="0.9115077845165146"/>
          <c:h val="0.8167429186499707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2919030282505007E-2"/>
                  <c:y val="5.95029294323991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28-4EB2-8047-29F5CE609C3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28-4EB2-8047-29F5CE609C3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28-4EB2-8047-29F5CE609C3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28-4EB2-8047-29F5CE609C3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28-4EB2-8047-29F5CE609C3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28-4EB2-8047-29F5CE609C3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28-4EB2-8047-29F5CE609C3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28-4EB2-8047-29F5CE609C3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28-4EB2-8047-29F5CE609C3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28-4EB2-8047-29F5CE609C3D}"/>
                </c:ext>
              </c:extLst>
            </c:dLbl>
            <c:dLbl>
              <c:idx val="10"/>
              <c:layout>
                <c:manualLayout>
                  <c:x val="-3.1010639799057375E-2"/>
                  <c:y val="-5.0705302832406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328-4EB2-8047-29F5CE609C3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'3gr'!$C$4:$M$4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'3gr'!$C$5:$M$5</c:f>
              <c:numCache>
                <c:formatCode>0.0</c:formatCode>
                <c:ptCount val="11"/>
                <c:pt idx="0">
                  <c:v>1.44</c:v>
                </c:pt>
                <c:pt idx="1">
                  <c:v>1.41</c:v>
                </c:pt>
                <c:pt idx="2">
                  <c:v>1.36</c:v>
                </c:pt>
                <c:pt idx="3">
                  <c:v>1.45</c:v>
                </c:pt>
                <c:pt idx="4">
                  <c:v>1.43</c:v>
                </c:pt>
                <c:pt idx="5" formatCode="General">
                  <c:v>1.5</c:v>
                </c:pt>
                <c:pt idx="6" formatCode="General">
                  <c:v>1.5</c:v>
                </c:pt>
                <c:pt idx="7" formatCode="General">
                  <c:v>1.5</c:v>
                </c:pt>
                <c:pt idx="8" formatCode="General">
                  <c:v>1.5</c:v>
                </c:pt>
                <c:pt idx="9" formatCode="General">
                  <c:v>1.5</c:v>
                </c:pt>
                <c:pt idx="10" formatCode="General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328-4EB2-8047-29F5CE609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675512"/>
        <c:axId val="421675904"/>
      </c:lineChart>
      <c:catAx>
        <c:axId val="421675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675904"/>
        <c:crosses val="autoZero"/>
        <c:auto val="1"/>
        <c:lblAlgn val="ctr"/>
        <c:lblOffset val="100"/>
        <c:noMultiLvlLbl val="0"/>
      </c:catAx>
      <c:valAx>
        <c:axId val="421675904"/>
        <c:scaling>
          <c:orientation val="minMax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675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6603110561593E-2"/>
          <c:y val="6.5993933135407259E-2"/>
          <c:w val="0.91307798095486004"/>
          <c:h val="0.8518271589002194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450727749940345E-2"/>
                  <c:y val="4.4650907889328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2C-4E6E-A0BD-904E1774A60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2C-4E6E-A0BD-904E1774A60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2C-4E6E-A0BD-904E1774A60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2C-4E6E-A0BD-904E1774A60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2C-4E6E-A0BD-904E1774A60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2C-4E6E-A0BD-904E1774A60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02C-4E6E-A0BD-904E1774A60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2C-4E6E-A0BD-904E1774A60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02C-4E6E-A0BD-904E1774A60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2C-4E6E-A0BD-904E1774A603}"/>
                </c:ext>
              </c:extLst>
            </c:dLbl>
            <c:dLbl>
              <c:idx val="10"/>
              <c:layout>
                <c:manualLayout>
                  <c:x val="-3.5282358300253953E-2"/>
                  <c:y val="-4.80587367725400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02C-4E6E-A0BD-904E1774A6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'3gr'!$C$33:$M$33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'3gr'!$C$34:$M$34</c:f>
              <c:numCache>
                <c:formatCode>0.0</c:formatCode>
                <c:ptCount val="11"/>
                <c:pt idx="0">
                  <c:v>1.44</c:v>
                </c:pt>
                <c:pt idx="1">
                  <c:v>1.41</c:v>
                </c:pt>
                <c:pt idx="2">
                  <c:v>1.36</c:v>
                </c:pt>
                <c:pt idx="3">
                  <c:v>1.45</c:v>
                </c:pt>
                <c:pt idx="4">
                  <c:v>1.43</c:v>
                </c:pt>
                <c:pt idx="5" formatCode="General">
                  <c:v>1.5</c:v>
                </c:pt>
                <c:pt idx="6" formatCode="General">
                  <c:v>1.5</c:v>
                </c:pt>
                <c:pt idx="7" formatCode="General">
                  <c:v>1.5</c:v>
                </c:pt>
                <c:pt idx="8" formatCode="General">
                  <c:v>1.5</c:v>
                </c:pt>
                <c:pt idx="9" formatCode="General">
                  <c:v>1.5</c:v>
                </c:pt>
                <c:pt idx="10" formatCode="General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02C-4E6E-A0BD-904E1774A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677080"/>
        <c:axId val="421670024"/>
      </c:lineChart>
      <c:catAx>
        <c:axId val="421677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670024"/>
        <c:crosses val="autoZero"/>
        <c:auto val="1"/>
        <c:lblAlgn val="ctr"/>
        <c:lblOffset val="100"/>
        <c:noMultiLvlLbl val="0"/>
      </c:catAx>
      <c:valAx>
        <c:axId val="421670024"/>
        <c:scaling>
          <c:orientation val="minMax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677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06474190726159"/>
          <c:y val="0.12037037037037036"/>
          <c:w val="0.82111592300962377"/>
          <c:h val="0.7213043161271507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6695-48F6-B70A-1F181C375E98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95-48F6-B70A-1F181C375E98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695-48F6-B70A-1F181C375E9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695-48F6-B70A-1F181C375E98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'4gr'!$M$4:$R$5</c:f>
              <c:multiLvlStrCache>
                <c:ptCount val="6"/>
                <c:lvl>
                  <c:pt idx="0">
                    <c:v>2015</c:v>
                  </c:pt>
                  <c:pt idx="1">
                    <c:v>2017</c:v>
                  </c:pt>
                  <c:pt idx="2">
                    <c:v>2019</c:v>
                  </c:pt>
                  <c:pt idx="3">
                    <c:v>2015</c:v>
                  </c:pt>
                  <c:pt idx="4">
                    <c:v>2017</c:v>
                  </c:pt>
                  <c:pt idx="5">
                    <c:v>2019</c:v>
                  </c:pt>
                </c:lvl>
                <c:lvl>
                  <c:pt idx="0">
                    <c:v>Men</c:v>
                  </c:pt>
                  <c:pt idx="3">
                    <c:v>Women</c:v>
                  </c:pt>
                </c:lvl>
              </c:multiLvlStrCache>
            </c:multiLvlStrRef>
          </c:cat>
          <c:val>
            <c:numRef>
              <c:f>'4gr'!$M$6:$R$6</c:f>
              <c:numCache>
                <c:formatCode>0.0</c:formatCode>
                <c:ptCount val="6"/>
                <c:pt idx="0">
                  <c:v>64.13</c:v>
                </c:pt>
                <c:pt idx="1">
                  <c:v>64.11</c:v>
                </c:pt>
                <c:pt idx="2">
                  <c:v>66.95</c:v>
                </c:pt>
                <c:pt idx="3">
                  <c:v>66.510000000000005</c:v>
                </c:pt>
                <c:pt idx="4">
                  <c:v>65.98</c:v>
                </c:pt>
                <c:pt idx="5">
                  <c:v>68.97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95-48F6-B70A-1F181C375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21672376"/>
        <c:axId val="421670808"/>
      </c:barChart>
      <c:catAx>
        <c:axId val="421672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670808"/>
        <c:crosses val="autoZero"/>
        <c:auto val="1"/>
        <c:lblAlgn val="ctr"/>
        <c:lblOffset val="100"/>
        <c:noMultiLvlLbl val="0"/>
      </c:catAx>
      <c:valAx>
        <c:axId val="421670808"/>
        <c:scaling>
          <c:orientation val="minMax"/>
          <c:max val="9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672376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06474190726159"/>
          <c:y val="0.12037037037037036"/>
          <c:w val="0.82111592300962377"/>
          <c:h val="0.7213043161271507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A7D0-4E7A-9CD0-3C2D5606637B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7D0-4E7A-9CD0-3C2D5606637B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7D0-4E7A-9CD0-3C2D5606637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7D0-4E7A-9CD0-3C2D5606637B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'4gr'!$A$4:$F$5</c:f>
              <c:multiLvlStrCache>
                <c:ptCount val="6"/>
                <c:lvl>
                  <c:pt idx="0">
                    <c:v>2015</c:v>
                  </c:pt>
                  <c:pt idx="1">
                    <c:v>2017</c:v>
                  </c:pt>
                  <c:pt idx="2">
                    <c:v>2019</c:v>
                  </c:pt>
                  <c:pt idx="3">
                    <c:v>2015</c:v>
                  </c:pt>
                  <c:pt idx="4">
                    <c:v>2017</c:v>
                  </c:pt>
                  <c:pt idx="5">
                    <c:v>2019</c:v>
                  </c:pt>
                </c:lvl>
                <c:lvl>
                  <c:pt idx="0">
                    <c:v>Мушкарци</c:v>
                  </c:pt>
                  <c:pt idx="3">
                    <c:v>Жене</c:v>
                  </c:pt>
                </c:lvl>
              </c:multiLvlStrCache>
            </c:multiLvlStrRef>
          </c:cat>
          <c:val>
            <c:numRef>
              <c:f>'4gr'!$A$6:$F$6</c:f>
              <c:numCache>
                <c:formatCode>0.0</c:formatCode>
                <c:ptCount val="6"/>
                <c:pt idx="0">
                  <c:v>64.13</c:v>
                </c:pt>
                <c:pt idx="1">
                  <c:v>64.11</c:v>
                </c:pt>
                <c:pt idx="2">
                  <c:v>66.95</c:v>
                </c:pt>
                <c:pt idx="3">
                  <c:v>66.510000000000005</c:v>
                </c:pt>
                <c:pt idx="4">
                  <c:v>65.98</c:v>
                </c:pt>
                <c:pt idx="5">
                  <c:v>68.97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D0-4E7A-9CD0-3C2D56066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21676296"/>
        <c:axId val="421671200"/>
      </c:barChart>
      <c:catAx>
        <c:axId val="42167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671200"/>
        <c:crosses val="autoZero"/>
        <c:auto val="1"/>
        <c:lblAlgn val="ctr"/>
        <c:lblOffset val="100"/>
        <c:noMultiLvlLbl val="0"/>
      </c:catAx>
      <c:valAx>
        <c:axId val="421671200"/>
        <c:scaling>
          <c:orientation val="minMax"/>
          <c:max val="9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676296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'5gr'!$B$8</c:f>
              <c:strCache>
                <c:ptCount val="1"/>
                <c:pt idx="0">
                  <c:v>Веома добро и добро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'5gr'!$C$6:$F$7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Жене</c:v>
                  </c:pt>
                  <c:pt idx="2">
                    <c:v>Мушкарци</c:v>
                  </c:pt>
                </c:lvl>
              </c:multiLvlStrCache>
            </c:multiLvlStrRef>
          </c:cat>
          <c:val>
            <c:numRef>
              <c:f>'5gr'!$C$8:$F$8</c:f>
              <c:numCache>
                <c:formatCode>0.0</c:formatCode>
                <c:ptCount val="4"/>
                <c:pt idx="0">
                  <c:v>50.8</c:v>
                </c:pt>
                <c:pt idx="1">
                  <c:v>54.7</c:v>
                </c:pt>
                <c:pt idx="2">
                  <c:v>58.5</c:v>
                </c:pt>
                <c:pt idx="3">
                  <c:v>63.6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D-48C7-A169-B1C523024F3A}"/>
            </c:ext>
          </c:extLst>
        </c:ser>
        <c:ser>
          <c:idx val="1"/>
          <c:order val="1"/>
          <c:tx>
            <c:strRef>
              <c:f>'5gr'!$B$9</c:f>
              <c:strCache>
                <c:ptCount val="1"/>
                <c:pt idx="0">
                  <c:v>Солидно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'5gr'!$C$6:$F$7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Жене</c:v>
                  </c:pt>
                  <c:pt idx="2">
                    <c:v>Мушкарци</c:v>
                  </c:pt>
                </c:lvl>
              </c:multiLvlStrCache>
            </c:multiLvlStrRef>
          </c:cat>
          <c:val>
            <c:numRef>
              <c:f>'5gr'!$C$9:$F$9</c:f>
              <c:numCache>
                <c:formatCode>0.0</c:formatCode>
                <c:ptCount val="4"/>
                <c:pt idx="0">
                  <c:v>26.5</c:v>
                </c:pt>
                <c:pt idx="1">
                  <c:v>26.9</c:v>
                </c:pt>
                <c:pt idx="2">
                  <c:v>24.8</c:v>
                </c:pt>
                <c:pt idx="3">
                  <c:v>23.7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2D-48C7-A169-B1C523024F3A}"/>
            </c:ext>
          </c:extLst>
        </c:ser>
        <c:ser>
          <c:idx val="2"/>
          <c:order val="2"/>
          <c:tx>
            <c:strRef>
              <c:f>'5gr'!$B$10</c:f>
              <c:strCache>
                <c:ptCount val="1"/>
                <c:pt idx="0">
                  <c:v>Веома лоше и лоше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'5gr'!$C$6:$F$7</c:f>
              <c:multiLvlStrCache>
                <c:ptCount val="4"/>
                <c:lvl>
                  <c:pt idx="0">
                    <c:v>2017</c:v>
                  </c:pt>
                  <c:pt idx="1">
                    <c:v>2019</c:v>
                  </c:pt>
                  <c:pt idx="2">
                    <c:v>2017</c:v>
                  </c:pt>
                  <c:pt idx="3">
                    <c:v>2019</c:v>
                  </c:pt>
                </c:lvl>
                <c:lvl>
                  <c:pt idx="0">
                    <c:v>Жене</c:v>
                  </c:pt>
                  <c:pt idx="2">
                    <c:v>Мушкарци</c:v>
                  </c:pt>
                </c:lvl>
              </c:multiLvlStrCache>
            </c:multiLvlStrRef>
          </c:cat>
          <c:val>
            <c:numRef>
              <c:f>'5gr'!$C$10:$F$10</c:f>
              <c:numCache>
                <c:formatCode>0.0</c:formatCode>
                <c:ptCount val="4"/>
                <c:pt idx="0">
                  <c:v>22.7</c:v>
                </c:pt>
                <c:pt idx="1">
                  <c:v>18.399999999999999</c:v>
                </c:pt>
                <c:pt idx="2">
                  <c:v>16.7</c:v>
                </c:pt>
                <c:pt idx="3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2D-48C7-A169-B1C523024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21673160"/>
        <c:axId val="421674336"/>
      </c:barChart>
      <c:catAx>
        <c:axId val="421673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674336"/>
        <c:crosses val="autoZero"/>
        <c:auto val="1"/>
        <c:lblAlgn val="ctr"/>
        <c:lblOffset val="100"/>
        <c:noMultiLvlLbl val="0"/>
      </c:catAx>
      <c:valAx>
        <c:axId val="42167433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solidFill>
              <a:schemeClr val="tx1">
                <a:lumMod val="50000"/>
                <a:lumOff val="50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167316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4" Type="http://schemas.openxmlformats.org/officeDocument/2006/relationships/chart" Target="../charts/chart29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4" Type="http://schemas.openxmlformats.org/officeDocument/2006/relationships/chart" Target="../charts/chart3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6" Type="http://schemas.openxmlformats.org/officeDocument/2006/relationships/chart" Target="../charts/chart41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451104</xdr:colOff>
      <xdr:row>46</xdr:row>
      <xdr:rowOff>110490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27904" cy="75590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</xdr:colOff>
      <xdr:row>6</xdr:row>
      <xdr:rowOff>57150</xdr:rowOff>
    </xdr:from>
    <xdr:to>
      <xdr:col>21</xdr:col>
      <xdr:colOff>28575</xdr:colOff>
      <xdr:row>20</xdr:row>
      <xdr:rowOff>76200</xdr:rowOff>
    </xdr:to>
    <xdr:graphicFrame macro="">
      <xdr:nvGraphicFramePr>
        <xdr:cNvPr id="423549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104775</xdr:colOff>
      <xdr:row>6</xdr:row>
      <xdr:rowOff>57150</xdr:rowOff>
    </xdr:from>
    <xdr:to>
      <xdr:col>9</xdr:col>
      <xdr:colOff>561975</xdr:colOff>
      <xdr:row>20</xdr:row>
      <xdr:rowOff>28575</xdr:rowOff>
    </xdr:to>
    <xdr:graphicFrame macro="">
      <xdr:nvGraphicFramePr>
        <xdr:cNvPr id="4235493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11</xdr:row>
      <xdr:rowOff>142875</xdr:rowOff>
    </xdr:from>
    <xdr:to>
      <xdr:col>8</xdr:col>
      <xdr:colOff>104775</xdr:colOff>
      <xdr:row>27</xdr:row>
      <xdr:rowOff>133350</xdr:rowOff>
    </xdr:to>
    <xdr:graphicFrame macro="">
      <xdr:nvGraphicFramePr>
        <xdr:cNvPr id="4240115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180975</xdr:colOff>
      <xdr:row>13</xdr:row>
      <xdr:rowOff>0</xdr:rowOff>
    </xdr:from>
    <xdr:to>
      <xdr:col>9</xdr:col>
      <xdr:colOff>57150</xdr:colOff>
      <xdr:row>28</xdr:row>
      <xdr:rowOff>171450</xdr:rowOff>
    </xdr:to>
    <xdr:graphicFrame macro="">
      <xdr:nvGraphicFramePr>
        <xdr:cNvPr id="4240115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12</xdr:row>
      <xdr:rowOff>0</xdr:rowOff>
    </xdr:from>
    <xdr:to>
      <xdr:col>19</xdr:col>
      <xdr:colOff>485775</xdr:colOff>
      <xdr:row>27</xdr:row>
      <xdr:rowOff>171450</xdr:rowOff>
    </xdr:to>
    <xdr:graphicFrame macro="">
      <xdr:nvGraphicFramePr>
        <xdr:cNvPr id="4240115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12</xdr:row>
      <xdr:rowOff>95250</xdr:rowOff>
    </xdr:from>
    <xdr:to>
      <xdr:col>7</xdr:col>
      <xdr:colOff>581025</xdr:colOff>
      <xdr:row>28</xdr:row>
      <xdr:rowOff>9525</xdr:rowOff>
    </xdr:to>
    <xdr:graphicFrame macro="">
      <xdr:nvGraphicFramePr>
        <xdr:cNvPr id="4169346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12</xdr:row>
      <xdr:rowOff>123825</xdr:rowOff>
    </xdr:from>
    <xdr:to>
      <xdr:col>19</xdr:col>
      <xdr:colOff>133350</xdr:colOff>
      <xdr:row>28</xdr:row>
      <xdr:rowOff>38100</xdr:rowOff>
    </xdr:to>
    <xdr:graphicFrame macro="">
      <xdr:nvGraphicFramePr>
        <xdr:cNvPr id="4169346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9</xdr:row>
      <xdr:rowOff>57150</xdr:rowOff>
    </xdr:from>
    <xdr:to>
      <xdr:col>11</xdr:col>
      <xdr:colOff>390525</xdr:colOff>
      <xdr:row>26</xdr:row>
      <xdr:rowOff>47625</xdr:rowOff>
    </xdr:to>
    <xdr:graphicFrame macro="">
      <xdr:nvGraphicFramePr>
        <xdr:cNvPr id="408343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9</xdr:row>
      <xdr:rowOff>0</xdr:rowOff>
    </xdr:from>
    <xdr:to>
      <xdr:col>22</xdr:col>
      <xdr:colOff>304800</xdr:colOff>
      <xdr:row>25</xdr:row>
      <xdr:rowOff>152400</xdr:rowOff>
    </xdr:to>
    <xdr:graphicFrame macro="">
      <xdr:nvGraphicFramePr>
        <xdr:cNvPr id="4083433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66675</xdr:rowOff>
    </xdr:from>
    <xdr:to>
      <xdr:col>13</xdr:col>
      <xdr:colOff>304800</xdr:colOff>
      <xdr:row>18</xdr:row>
      <xdr:rowOff>142875</xdr:rowOff>
    </xdr:to>
    <xdr:graphicFrame macro="">
      <xdr:nvGraphicFramePr>
        <xdr:cNvPr id="4169783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9525</xdr:colOff>
      <xdr:row>4</xdr:row>
      <xdr:rowOff>66675</xdr:rowOff>
    </xdr:from>
    <xdr:to>
      <xdr:col>21</xdr:col>
      <xdr:colOff>314325</xdr:colOff>
      <xdr:row>18</xdr:row>
      <xdr:rowOff>142875</xdr:rowOff>
    </xdr:to>
    <xdr:graphicFrame macro="">
      <xdr:nvGraphicFramePr>
        <xdr:cNvPr id="4169783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30</xdr:row>
      <xdr:rowOff>85725</xdr:rowOff>
    </xdr:from>
    <xdr:to>
      <xdr:col>13</xdr:col>
      <xdr:colOff>304800</xdr:colOff>
      <xdr:row>44</xdr:row>
      <xdr:rowOff>161925</xdr:rowOff>
    </xdr:to>
    <xdr:graphicFrame macro="">
      <xdr:nvGraphicFramePr>
        <xdr:cNvPr id="4169783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600075</xdr:colOff>
      <xdr:row>30</xdr:row>
      <xdr:rowOff>95250</xdr:rowOff>
    </xdr:from>
    <xdr:to>
      <xdr:col>21</xdr:col>
      <xdr:colOff>295275</xdr:colOff>
      <xdr:row>44</xdr:row>
      <xdr:rowOff>171450</xdr:rowOff>
    </xdr:to>
    <xdr:graphicFrame macro="">
      <xdr:nvGraphicFramePr>
        <xdr:cNvPr id="4169783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66675</xdr:rowOff>
    </xdr:from>
    <xdr:to>
      <xdr:col>14</xdr:col>
      <xdr:colOff>66675</xdr:colOff>
      <xdr:row>22</xdr:row>
      <xdr:rowOff>152400</xdr:rowOff>
    </xdr:to>
    <xdr:graphicFrame macro="">
      <xdr:nvGraphicFramePr>
        <xdr:cNvPr id="4170295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142875</xdr:colOff>
      <xdr:row>5</xdr:row>
      <xdr:rowOff>114300</xdr:rowOff>
    </xdr:from>
    <xdr:to>
      <xdr:col>23</xdr:col>
      <xdr:colOff>209550</xdr:colOff>
      <xdr:row>23</xdr:row>
      <xdr:rowOff>47625</xdr:rowOff>
    </xdr:to>
    <xdr:graphicFrame macro="">
      <xdr:nvGraphicFramePr>
        <xdr:cNvPr id="4170295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35</xdr:row>
      <xdr:rowOff>28575</xdr:rowOff>
    </xdr:from>
    <xdr:to>
      <xdr:col>14</xdr:col>
      <xdr:colOff>66675</xdr:colOff>
      <xdr:row>52</xdr:row>
      <xdr:rowOff>123825</xdr:rowOff>
    </xdr:to>
    <xdr:graphicFrame macro="">
      <xdr:nvGraphicFramePr>
        <xdr:cNvPr id="4170295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35</xdr:row>
      <xdr:rowOff>47625</xdr:rowOff>
    </xdr:from>
    <xdr:to>
      <xdr:col>22</xdr:col>
      <xdr:colOff>66675</xdr:colOff>
      <xdr:row>52</xdr:row>
      <xdr:rowOff>142875</xdr:rowOff>
    </xdr:to>
    <xdr:graphicFrame macro="">
      <xdr:nvGraphicFramePr>
        <xdr:cNvPr id="4170295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6</xdr:row>
      <xdr:rowOff>57150</xdr:rowOff>
    </xdr:from>
    <xdr:to>
      <xdr:col>18</xdr:col>
      <xdr:colOff>323850</xdr:colOff>
      <xdr:row>21</xdr:row>
      <xdr:rowOff>28575</xdr:rowOff>
    </xdr:to>
    <xdr:graphicFrame macro="">
      <xdr:nvGraphicFramePr>
        <xdr:cNvPr id="388714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26</xdr:row>
      <xdr:rowOff>0</xdr:rowOff>
    </xdr:from>
    <xdr:to>
      <xdr:col>18</xdr:col>
      <xdr:colOff>304800</xdr:colOff>
      <xdr:row>42</xdr:row>
      <xdr:rowOff>152400</xdr:rowOff>
    </xdr:to>
    <xdr:graphicFrame macro="">
      <xdr:nvGraphicFramePr>
        <xdr:cNvPr id="388714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207818</xdr:colOff>
      <xdr:row>1</xdr:row>
      <xdr:rowOff>0</xdr:rowOff>
    </xdr:from>
    <xdr:to>
      <xdr:col>10</xdr:col>
      <xdr:colOff>588818</xdr:colOff>
      <xdr:row>29</xdr:row>
      <xdr:rowOff>268001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24" t="21551" r="44169" b="5712"/>
        <a:stretch/>
      </xdr:blipFill>
      <xdr:spPr>
        <a:xfrm>
          <a:off x="3636818" y="164523"/>
          <a:ext cx="4476750" cy="6043614"/>
        </a:xfrm>
        <a:prstGeom prst="rect">
          <a:avLst/>
        </a:prstGeom>
      </xdr:spPr>
    </xdr:pic>
    <xdr:clientData/>
  </xdr:twoCellAnchor>
  <xdr:twoCellAnchor editAs="oneCell">
    <xdr:from>
      <xdr:col>12</xdr:col>
      <xdr:colOff>25977</xdr:colOff>
      <xdr:row>1</xdr:row>
      <xdr:rowOff>12986</xdr:rowOff>
    </xdr:from>
    <xdr:to>
      <xdr:col>18</xdr:col>
      <xdr:colOff>441615</xdr:colOff>
      <xdr:row>27</xdr:row>
      <xdr:rowOff>44740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7447" t="19599" r="41868" b="6655"/>
        <a:stretch/>
      </xdr:blipFill>
      <xdr:spPr>
        <a:xfrm>
          <a:off x="8763000" y="177509"/>
          <a:ext cx="4052456" cy="547832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257175</xdr:colOff>
      <xdr:row>28</xdr:row>
      <xdr:rowOff>76200</xdr:rowOff>
    </xdr:from>
    <xdr:to>
      <xdr:col>25</xdr:col>
      <xdr:colOff>285750</xdr:colOff>
      <xdr:row>44</xdr:row>
      <xdr:rowOff>104775</xdr:rowOff>
    </xdr:to>
    <xdr:graphicFrame macro="">
      <xdr:nvGraphicFramePr>
        <xdr:cNvPr id="417103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276225</xdr:colOff>
      <xdr:row>49</xdr:row>
      <xdr:rowOff>76200</xdr:rowOff>
    </xdr:from>
    <xdr:to>
      <xdr:col>26</xdr:col>
      <xdr:colOff>95250</xdr:colOff>
      <xdr:row>66</xdr:row>
      <xdr:rowOff>38100</xdr:rowOff>
    </xdr:to>
    <xdr:graphicFrame macro="">
      <xdr:nvGraphicFramePr>
        <xdr:cNvPr id="4171039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428625</xdr:colOff>
      <xdr:row>71</xdr:row>
      <xdr:rowOff>85725</xdr:rowOff>
    </xdr:from>
    <xdr:to>
      <xdr:col>26</xdr:col>
      <xdr:colOff>152400</xdr:colOff>
      <xdr:row>87</xdr:row>
      <xdr:rowOff>104775</xdr:rowOff>
    </xdr:to>
    <xdr:graphicFrame macro="">
      <xdr:nvGraphicFramePr>
        <xdr:cNvPr id="4171039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85725</xdr:colOff>
      <xdr:row>49</xdr:row>
      <xdr:rowOff>76200</xdr:rowOff>
    </xdr:from>
    <xdr:to>
      <xdr:col>11</xdr:col>
      <xdr:colOff>333375</xdr:colOff>
      <xdr:row>64</xdr:row>
      <xdr:rowOff>85725</xdr:rowOff>
    </xdr:to>
    <xdr:graphicFrame macro="">
      <xdr:nvGraphicFramePr>
        <xdr:cNvPr id="4171039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69</xdr:row>
      <xdr:rowOff>85725</xdr:rowOff>
    </xdr:from>
    <xdr:to>
      <xdr:col>11</xdr:col>
      <xdr:colOff>219075</xdr:colOff>
      <xdr:row>84</xdr:row>
      <xdr:rowOff>95250</xdr:rowOff>
    </xdr:to>
    <xdr:graphicFrame macro="">
      <xdr:nvGraphicFramePr>
        <xdr:cNvPr id="4171040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476250</xdr:colOff>
      <xdr:row>29</xdr:row>
      <xdr:rowOff>47625</xdr:rowOff>
    </xdr:from>
    <xdr:to>
      <xdr:col>11</xdr:col>
      <xdr:colOff>381000</xdr:colOff>
      <xdr:row>44</xdr:row>
      <xdr:rowOff>57150</xdr:rowOff>
    </xdr:to>
    <xdr:graphicFrame macro="">
      <xdr:nvGraphicFramePr>
        <xdr:cNvPr id="417104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4</xdr:row>
      <xdr:rowOff>0</xdr:rowOff>
    </xdr:from>
    <xdr:to>
      <xdr:col>17</xdr:col>
      <xdr:colOff>209550</xdr:colOff>
      <xdr:row>22</xdr:row>
      <xdr:rowOff>66675</xdr:rowOff>
    </xdr:to>
    <xdr:graphicFrame macro="">
      <xdr:nvGraphicFramePr>
        <xdr:cNvPr id="3377524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33</xdr:row>
      <xdr:rowOff>28575</xdr:rowOff>
    </xdr:from>
    <xdr:to>
      <xdr:col>17</xdr:col>
      <xdr:colOff>47625</xdr:colOff>
      <xdr:row>51</xdr:row>
      <xdr:rowOff>95250</xdr:rowOff>
    </xdr:to>
    <xdr:graphicFrame macro="">
      <xdr:nvGraphicFramePr>
        <xdr:cNvPr id="3377524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40</xdr:row>
      <xdr:rowOff>114300</xdr:rowOff>
    </xdr:from>
    <xdr:to>
      <xdr:col>22</xdr:col>
      <xdr:colOff>495300</xdr:colOff>
      <xdr:row>65</xdr:row>
      <xdr:rowOff>161925</xdr:rowOff>
    </xdr:to>
    <xdr:graphicFrame macro="">
      <xdr:nvGraphicFramePr>
        <xdr:cNvPr id="4167195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590550</xdr:colOff>
      <xdr:row>2</xdr:row>
      <xdr:rowOff>28575</xdr:rowOff>
    </xdr:from>
    <xdr:to>
      <xdr:col>21</xdr:col>
      <xdr:colOff>571500</xdr:colOff>
      <xdr:row>27</xdr:row>
      <xdr:rowOff>57150</xdr:rowOff>
    </xdr:to>
    <xdr:graphicFrame macro="">
      <xdr:nvGraphicFramePr>
        <xdr:cNvPr id="4167195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19</xdr:row>
      <xdr:rowOff>19050</xdr:rowOff>
    </xdr:from>
    <xdr:to>
      <xdr:col>8</xdr:col>
      <xdr:colOff>295275</xdr:colOff>
      <xdr:row>36</xdr:row>
      <xdr:rowOff>9525</xdr:rowOff>
    </xdr:to>
    <xdr:graphicFrame macro="">
      <xdr:nvGraphicFramePr>
        <xdr:cNvPr id="395359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</xdr:colOff>
      <xdr:row>19</xdr:row>
      <xdr:rowOff>9525</xdr:rowOff>
    </xdr:from>
    <xdr:to>
      <xdr:col>19</xdr:col>
      <xdr:colOff>323850</xdr:colOff>
      <xdr:row>36</xdr:row>
      <xdr:rowOff>0</xdr:rowOff>
    </xdr:to>
    <xdr:graphicFrame macro="">
      <xdr:nvGraphicFramePr>
        <xdr:cNvPr id="395359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11</xdr:col>
      <xdr:colOff>76200</xdr:colOff>
      <xdr:row>31</xdr:row>
      <xdr:rowOff>114300</xdr:rowOff>
    </xdr:to>
    <xdr:graphicFrame macro="">
      <xdr:nvGraphicFramePr>
        <xdr:cNvPr id="417211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238125</xdr:colOff>
      <xdr:row>14</xdr:row>
      <xdr:rowOff>104775</xdr:rowOff>
    </xdr:from>
    <xdr:to>
      <xdr:col>26</xdr:col>
      <xdr:colOff>361950</xdr:colOff>
      <xdr:row>31</xdr:row>
      <xdr:rowOff>57150</xdr:rowOff>
    </xdr:to>
    <xdr:graphicFrame macro="">
      <xdr:nvGraphicFramePr>
        <xdr:cNvPr id="417211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</xdr:row>
      <xdr:rowOff>47625</xdr:rowOff>
    </xdr:from>
    <xdr:to>
      <xdr:col>16</xdr:col>
      <xdr:colOff>142875</xdr:colOff>
      <xdr:row>18</xdr:row>
      <xdr:rowOff>142875</xdr:rowOff>
    </xdr:to>
    <xdr:graphicFrame macro="">
      <xdr:nvGraphicFramePr>
        <xdr:cNvPr id="416752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552450</xdr:colOff>
      <xdr:row>27</xdr:row>
      <xdr:rowOff>95250</xdr:rowOff>
    </xdr:from>
    <xdr:to>
      <xdr:col>16</xdr:col>
      <xdr:colOff>238125</xdr:colOff>
      <xdr:row>45</xdr:row>
      <xdr:rowOff>47625</xdr:rowOff>
    </xdr:to>
    <xdr:graphicFrame macro="">
      <xdr:nvGraphicFramePr>
        <xdr:cNvPr id="4167524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7</xdr:row>
      <xdr:rowOff>28575</xdr:rowOff>
    </xdr:from>
    <xdr:to>
      <xdr:col>10</xdr:col>
      <xdr:colOff>266700</xdr:colOff>
      <xdr:row>24</xdr:row>
      <xdr:rowOff>9525</xdr:rowOff>
    </xdr:to>
    <xdr:graphicFrame macro="">
      <xdr:nvGraphicFramePr>
        <xdr:cNvPr id="347060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247650</xdr:colOff>
      <xdr:row>36</xdr:row>
      <xdr:rowOff>66675</xdr:rowOff>
    </xdr:from>
    <xdr:to>
      <xdr:col>10</xdr:col>
      <xdr:colOff>485775</xdr:colOff>
      <xdr:row>55</xdr:row>
      <xdr:rowOff>152400</xdr:rowOff>
    </xdr:to>
    <xdr:graphicFrame macro="">
      <xdr:nvGraphicFramePr>
        <xdr:cNvPr id="3470604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9</xdr:row>
      <xdr:rowOff>133350</xdr:rowOff>
    </xdr:from>
    <xdr:to>
      <xdr:col>19</xdr:col>
      <xdr:colOff>114300</xdr:colOff>
      <xdr:row>26</xdr:row>
      <xdr:rowOff>123825</xdr:rowOff>
    </xdr:to>
    <xdr:graphicFrame macro="">
      <xdr:nvGraphicFramePr>
        <xdr:cNvPr id="4168219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9</xdr:row>
      <xdr:rowOff>95250</xdr:rowOff>
    </xdr:from>
    <xdr:to>
      <xdr:col>7</xdr:col>
      <xdr:colOff>466725</xdr:colOff>
      <xdr:row>26</xdr:row>
      <xdr:rowOff>85725</xdr:rowOff>
    </xdr:to>
    <xdr:graphicFrame macro="">
      <xdr:nvGraphicFramePr>
        <xdr:cNvPr id="4168219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3</xdr:row>
      <xdr:rowOff>123825</xdr:rowOff>
    </xdr:from>
    <xdr:to>
      <xdr:col>17</xdr:col>
      <xdr:colOff>295275</xdr:colOff>
      <xdr:row>20</xdr:row>
      <xdr:rowOff>123825</xdr:rowOff>
    </xdr:to>
    <xdr:graphicFrame macro="">
      <xdr:nvGraphicFramePr>
        <xdr:cNvPr id="36077095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</xdr:colOff>
      <xdr:row>28</xdr:row>
      <xdr:rowOff>0</xdr:rowOff>
    </xdr:from>
    <xdr:to>
      <xdr:col>17</xdr:col>
      <xdr:colOff>133350</xdr:colOff>
      <xdr:row>45</xdr:row>
      <xdr:rowOff>95250</xdr:rowOff>
    </xdr:to>
    <xdr:graphicFrame macro="">
      <xdr:nvGraphicFramePr>
        <xdr:cNvPr id="360770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9</xdr:row>
      <xdr:rowOff>38100</xdr:rowOff>
    </xdr:from>
    <xdr:to>
      <xdr:col>7</xdr:col>
      <xdr:colOff>333375</xdr:colOff>
      <xdr:row>28</xdr:row>
      <xdr:rowOff>9525</xdr:rowOff>
    </xdr:to>
    <xdr:graphicFrame macro="">
      <xdr:nvGraphicFramePr>
        <xdr:cNvPr id="3612012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447675</xdr:colOff>
      <xdr:row>9</xdr:row>
      <xdr:rowOff>57150</xdr:rowOff>
    </xdr:from>
    <xdr:to>
      <xdr:col>17</xdr:col>
      <xdr:colOff>304800</xdr:colOff>
      <xdr:row>26</xdr:row>
      <xdr:rowOff>47625</xdr:rowOff>
    </xdr:to>
    <xdr:graphicFrame macro="">
      <xdr:nvGraphicFramePr>
        <xdr:cNvPr id="3612012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2</xdr:row>
      <xdr:rowOff>47625</xdr:rowOff>
    </xdr:from>
    <xdr:to>
      <xdr:col>21</xdr:col>
      <xdr:colOff>38100</xdr:colOff>
      <xdr:row>19</xdr:row>
      <xdr:rowOff>152400</xdr:rowOff>
    </xdr:to>
    <xdr:graphicFrame macro="">
      <xdr:nvGraphicFramePr>
        <xdr:cNvPr id="3490570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28</xdr:row>
      <xdr:rowOff>104775</xdr:rowOff>
    </xdr:from>
    <xdr:to>
      <xdr:col>20</xdr:col>
      <xdr:colOff>276225</xdr:colOff>
      <xdr:row>48</xdr:row>
      <xdr:rowOff>142875</xdr:rowOff>
    </xdr:to>
    <xdr:graphicFrame macro="">
      <xdr:nvGraphicFramePr>
        <xdr:cNvPr id="3490570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2</xdr:row>
      <xdr:rowOff>85725</xdr:rowOff>
    </xdr:from>
    <xdr:to>
      <xdr:col>20</xdr:col>
      <xdr:colOff>38100</xdr:colOff>
      <xdr:row>20</xdr:row>
      <xdr:rowOff>76200</xdr:rowOff>
    </xdr:to>
    <xdr:graphicFrame macro="">
      <xdr:nvGraphicFramePr>
        <xdr:cNvPr id="349067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161925</xdr:colOff>
      <xdr:row>28</xdr:row>
      <xdr:rowOff>38100</xdr:rowOff>
    </xdr:from>
    <xdr:to>
      <xdr:col>19</xdr:col>
      <xdr:colOff>495300</xdr:colOff>
      <xdr:row>46</xdr:row>
      <xdr:rowOff>114300</xdr:rowOff>
    </xdr:to>
    <xdr:graphicFrame macro="">
      <xdr:nvGraphicFramePr>
        <xdr:cNvPr id="3490671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CC5"/>
  </sheetPr>
  <dimension ref="A1"/>
  <sheetViews>
    <sheetView tabSelected="1" workbookViewId="0">
      <selection activeCell="J2" sqref="J2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U28"/>
  <sheetViews>
    <sheetView zoomScale="120" zoomScaleNormal="120" workbookViewId="0">
      <selection activeCell="A6" sqref="A6:J6"/>
    </sheetView>
  </sheetViews>
  <sheetFormatPr defaultRowHeight="12.75" x14ac:dyDescent="0.2"/>
  <cols>
    <col min="1" max="1" width="7.85546875" customWidth="1"/>
    <col min="2" max="2" width="9.7109375" customWidth="1"/>
  </cols>
  <sheetData>
    <row r="1" spans="1:21" x14ac:dyDescent="0.2">
      <c r="A1" s="253" t="s">
        <v>221</v>
      </c>
      <c r="B1" s="253"/>
      <c r="C1" s="253"/>
    </row>
    <row r="2" spans="1:21" s="3" customFormat="1" x14ac:dyDescent="0.2">
      <c r="A2" s="253" t="s">
        <v>200</v>
      </c>
      <c r="B2" s="264" t="s">
        <v>201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</row>
    <row r="3" spans="1:21" s="3" customFormat="1" x14ac:dyDescent="0.2">
      <c r="A3" s="253" t="s">
        <v>200</v>
      </c>
      <c r="B3" s="266" t="s">
        <v>202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</row>
    <row r="4" spans="1:21" s="3" customFormat="1" x14ac:dyDescent="0.2">
      <c r="A4" s="295"/>
    </row>
    <row r="5" spans="1:21" s="3" customFormat="1" x14ac:dyDescent="0.2">
      <c r="A5" s="295"/>
    </row>
    <row r="6" spans="1:21" s="3" customFormat="1" ht="41.25" customHeight="1" x14ac:dyDescent="0.2">
      <c r="A6" s="342" t="s">
        <v>204</v>
      </c>
      <c r="B6" s="342"/>
      <c r="C6" s="342"/>
      <c r="D6" s="342"/>
      <c r="E6" s="342"/>
      <c r="F6" s="342"/>
      <c r="G6" s="342"/>
      <c r="H6" s="342"/>
      <c r="I6" s="342"/>
      <c r="J6" s="342"/>
      <c r="L6" s="342" t="s">
        <v>205</v>
      </c>
      <c r="M6" s="342"/>
      <c r="N6" s="342"/>
      <c r="O6" s="342"/>
      <c r="P6" s="342"/>
      <c r="Q6" s="342"/>
      <c r="R6" s="342"/>
      <c r="S6" s="342"/>
      <c r="T6" s="342"/>
      <c r="U6" s="342"/>
    </row>
    <row r="7" spans="1:21" s="3" customFormat="1" x14ac:dyDescent="0.2">
      <c r="A7" s="295"/>
    </row>
    <row r="8" spans="1:21" s="3" customFormat="1" x14ac:dyDescent="0.2">
      <c r="B8" s="280" t="s">
        <v>167</v>
      </c>
      <c r="C8" s="280" t="s">
        <v>166</v>
      </c>
      <c r="K8" s="19"/>
      <c r="M8" s="280" t="s">
        <v>168</v>
      </c>
      <c r="N8" s="280" t="s">
        <v>169</v>
      </c>
    </row>
    <row r="9" spans="1:21" s="3" customFormat="1" x14ac:dyDescent="0.2">
      <c r="A9" s="291">
        <v>2010</v>
      </c>
      <c r="B9" s="282">
        <v>7.2</v>
      </c>
      <c r="C9" s="282">
        <v>8.9</v>
      </c>
      <c r="K9" s="19"/>
      <c r="L9" s="291">
        <v>2010</v>
      </c>
      <c r="M9" s="282">
        <v>7.2</v>
      </c>
      <c r="N9" s="282">
        <v>8.9</v>
      </c>
    </row>
    <row r="10" spans="1:21" s="3" customFormat="1" x14ac:dyDescent="0.2">
      <c r="A10" s="292">
        <v>2014</v>
      </c>
      <c r="B10" s="282">
        <v>5.0999999999999996</v>
      </c>
      <c r="C10" s="282">
        <v>6.8</v>
      </c>
      <c r="K10" s="19"/>
      <c r="L10" s="292">
        <v>2014</v>
      </c>
      <c r="M10" s="282">
        <v>5.0999999999999996</v>
      </c>
      <c r="N10" s="282">
        <v>6.8</v>
      </c>
    </row>
    <row r="11" spans="1:21" s="3" customFormat="1" x14ac:dyDescent="0.2">
      <c r="A11" s="292">
        <v>2019</v>
      </c>
      <c r="B11" s="282">
        <v>3.1</v>
      </c>
      <c r="C11" s="282">
        <v>7.4</v>
      </c>
      <c r="K11" s="19"/>
      <c r="L11" s="292">
        <v>2019</v>
      </c>
      <c r="M11" s="282">
        <v>3.1</v>
      </c>
      <c r="N11" s="282">
        <v>7.4</v>
      </c>
    </row>
    <row r="12" spans="1:21" s="3" customFormat="1" x14ac:dyDescent="0.2">
      <c r="A12" s="293"/>
      <c r="B12" s="178"/>
      <c r="K12" s="19"/>
    </row>
    <row r="13" spans="1:21" s="3" customFormat="1" x14ac:dyDescent="0.2">
      <c r="A13" s="293"/>
      <c r="K13" s="19"/>
    </row>
    <row r="14" spans="1:21" s="3" customFormat="1" x14ac:dyDescent="0.2">
      <c r="A14" s="293"/>
      <c r="K14" s="19"/>
    </row>
    <row r="15" spans="1:21" x14ac:dyDescent="0.2">
      <c r="B15" s="3"/>
      <c r="C15" s="3"/>
      <c r="K15" s="16"/>
    </row>
    <row r="16" spans="1:21" s="3" customFormat="1" x14ac:dyDescent="0.2">
      <c r="K16" s="19"/>
    </row>
    <row r="17" spans="1:14" s="3" customFormat="1" x14ac:dyDescent="0.2">
      <c r="K17" s="19"/>
    </row>
    <row r="18" spans="1:14" s="3" customFormat="1" ht="12.75" customHeight="1" x14ac:dyDescent="0.2">
      <c r="A18" s="294"/>
      <c r="B18" s="297"/>
      <c r="C18" s="297"/>
      <c r="D18" s="294"/>
      <c r="E18" s="294"/>
      <c r="F18" s="294"/>
      <c r="G18" s="294"/>
      <c r="H18" s="294"/>
      <c r="I18" s="294"/>
      <c r="K18" s="19"/>
    </row>
    <row r="19" spans="1:14" s="3" customFormat="1" x14ac:dyDescent="0.2">
      <c r="K19" s="19"/>
    </row>
    <row r="20" spans="1:14" s="3" customFormat="1" x14ac:dyDescent="0.2">
      <c r="A20" s="297"/>
      <c r="B20" s="297"/>
      <c r="C20" s="297"/>
      <c r="D20" s="115"/>
      <c r="E20" s="115"/>
      <c r="F20" s="115"/>
      <c r="G20" s="115"/>
      <c r="H20" s="115"/>
      <c r="I20" s="115"/>
      <c r="K20" s="19"/>
    </row>
    <row r="21" spans="1:14" s="3" customFormat="1" x14ac:dyDescent="0.2">
      <c r="D21" s="115"/>
      <c r="E21" s="115"/>
      <c r="F21" s="115"/>
      <c r="G21" s="115"/>
      <c r="H21" s="115"/>
      <c r="I21" s="115"/>
      <c r="K21" s="19"/>
    </row>
    <row r="22" spans="1:14" s="3" customFormat="1" x14ac:dyDescent="0.2">
      <c r="A22" s="3" t="s">
        <v>215</v>
      </c>
      <c r="D22" s="115"/>
      <c r="E22" s="115"/>
      <c r="F22" s="115"/>
      <c r="G22" s="115"/>
      <c r="H22" s="115"/>
      <c r="I22" s="115"/>
      <c r="K22" s="19"/>
      <c r="N22" s="3" t="s">
        <v>216</v>
      </c>
    </row>
    <row r="23" spans="1:14" s="3" customFormat="1" x14ac:dyDescent="0.2">
      <c r="K23" s="19"/>
    </row>
    <row r="24" spans="1:14" s="3" customFormat="1" x14ac:dyDescent="0.2">
      <c r="A24" s="296"/>
      <c r="B24" s="296"/>
      <c r="C24" s="296"/>
    </row>
    <row r="25" spans="1:14" s="3" customFormat="1" x14ac:dyDescent="0.2">
      <c r="A25" s="296"/>
      <c r="B25" s="296"/>
      <c r="C25" s="296"/>
    </row>
    <row r="26" spans="1:14" s="3" customFormat="1" x14ac:dyDescent="0.2">
      <c r="A26" s="296"/>
      <c r="B26" s="296"/>
      <c r="C26" s="296"/>
    </row>
    <row r="27" spans="1:14" s="3" customFormat="1" x14ac:dyDescent="0.2">
      <c r="A27" s="296"/>
      <c r="B27" s="296"/>
      <c r="C27" s="296"/>
    </row>
    <row r="28" spans="1:14" s="3" customFormat="1" x14ac:dyDescent="0.2">
      <c r="A28" s="296"/>
      <c r="B28" s="296"/>
      <c r="C28" s="296"/>
    </row>
  </sheetData>
  <mergeCells count="2">
    <mergeCell ref="A6:J6"/>
    <mergeCell ref="L6:U6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U49"/>
  <sheetViews>
    <sheetView zoomScale="110" zoomScaleNormal="110" workbookViewId="0">
      <selection activeCell="U22" sqref="U22"/>
    </sheetView>
  </sheetViews>
  <sheetFormatPr defaultRowHeight="12.75" x14ac:dyDescent="0.2"/>
  <cols>
    <col min="1" max="1" width="9.140625" style="3"/>
    <col min="2" max="2" width="9.85546875" style="3" customWidth="1"/>
    <col min="3" max="3" width="9.140625" style="3"/>
    <col min="4" max="4" width="11" style="3" customWidth="1"/>
    <col min="5" max="9" width="9.140625" style="3"/>
    <col min="10" max="12" width="6.42578125" style="3" customWidth="1"/>
    <col min="13" max="16384" width="9.140625" style="3"/>
  </cols>
  <sheetData>
    <row r="1" spans="1:21" x14ac:dyDescent="0.2">
      <c r="A1" s="253" t="s">
        <v>221</v>
      </c>
      <c r="B1" s="253"/>
      <c r="C1" s="253"/>
    </row>
    <row r="2" spans="1:21" x14ac:dyDescent="0.2">
      <c r="A2" s="266" t="s">
        <v>190</v>
      </c>
      <c r="B2" s="266" t="s">
        <v>191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</row>
    <row r="3" spans="1:21" x14ac:dyDescent="0.2">
      <c r="A3" s="266" t="s">
        <v>190</v>
      </c>
      <c r="B3" s="266" t="s">
        <v>196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</row>
    <row r="4" spans="1:21" ht="14.25" customHeight="1" x14ac:dyDescent="0.2"/>
    <row r="5" spans="1:21" ht="31.5" customHeight="1" x14ac:dyDescent="0.2">
      <c r="B5" s="343" t="s">
        <v>192</v>
      </c>
      <c r="C5" s="343"/>
      <c r="D5" s="343" t="s">
        <v>193</v>
      </c>
      <c r="E5" s="343"/>
      <c r="I5" s="272"/>
      <c r="J5" s="273"/>
      <c r="K5" s="279"/>
      <c r="L5" s="273"/>
      <c r="N5" s="343" t="s">
        <v>194</v>
      </c>
      <c r="O5" s="343"/>
      <c r="P5" s="343" t="s">
        <v>195</v>
      </c>
      <c r="Q5" s="343"/>
    </row>
    <row r="6" spans="1:21" ht="24.75" customHeight="1" x14ac:dyDescent="0.2">
      <c r="A6" s="274"/>
      <c r="B6" s="280" t="s">
        <v>167</v>
      </c>
      <c r="C6" s="280" t="s">
        <v>166</v>
      </c>
      <c r="D6" s="280" t="s">
        <v>167</v>
      </c>
      <c r="E6" s="280" t="s">
        <v>166</v>
      </c>
      <c r="I6" s="272"/>
      <c r="J6" s="273"/>
      <c r="K6" s="279"/>
      <c r="L6" s="273"/>
      <c r="M6" s="274"/>
      <c r="N6" s="280" t="s">
        <v>168</v>
      </c>
      <c r="O6" s="280" t="s">
        <v>169</v>
      </c>
      <c r="P6" s="280" t="s">
        <v>168</v>
      </c>
      <c r="Q6" s="280" t="s">
        <v>169</v>
      </c>
    </row>
    <row r="7" spans="1:21" ht="14.25" customHeight="1" x14ac:dyDescent="0.2">
      <c r="A7" s="281">
        <v>2010</v>
      </c>
      <c r="B7" s="282">
        <v>14.7</v>
      </c>
      <c r="C7" s="282">
        <v>16.600000000000001</v>
      </c>
      <c r="D7" s="282">
        <v>4.2</v>
      </c>
      <c r="E7" s="282">
        <v>2.7</v>
      </c>
      <c r="I7" s="272"/>
      <c r="J7" s="273"/>
      <c r="K7" s="279"/>
      <c r="L7" s="273"/>
      <c r="M7" s="281">
        <v>2010</v>
      </c>
      <c r="N7" s="282">
        <v>14.7</v>
      </c>
      <c r="O7" s="282">
        <v>16.600000000000001</v>
      </c>
      <c r="P7" s="282">
        <v>4.2</v>
      </c>
      <c r="Q7" s="282">
        <v>2.7</v>
      </c>
    </row>
    <row r="8" spans="1:21" ht="14.25" customHeight="1" x14ac:dyDescent="0.2">
      <c r="A8" s="281">
        <v>2014</v>
      </c>
      <c r="B8" s="282">
        <v>12</v>
      </c>
      <c r="C8" s="282">
        <v>15.6</v>
      </c>
      <c r="D8" s="282">
        <v>3.6</v>
      </c>
      <c r="E8" s="282">
        <v>4.2</v>
      </c>
      <c r="I8" s="272"/>
      <c r="J8" s="273"/>
      <c r="K8" s="279"/>
      <c r="L8" s="273"/>
      <c r="M8" s="281">
        <v>2014</v>
      </c>
      <c r="N8" s="282">
        <v>12</v>
      </c>
      <c r="O8" s="282">
        <v>15.6</v>
      </c>
      <c r="P8" s="282">
        <v>3.6</v>
      </c>
      <c r="Q8" s="282">
        <v>4.2</v>
      </c>
    </row>
    <row r="9" spans="1:21" ht="14.25" customHeight="1" x14ac:dyDescent="0.2">
      <c r="A9" s="275">
        <v>2019</v>
      </c>
      <c r="B9" s="282">
        <v>8.9</v>
      </c>
      <c r="C9" s="282">
        <v>12.7</v>
      </c>
      <c r="D9" s="282">
        <v>1.9</v>
      </c>
      <c r="E9" s="282">
        <v>3.2</v>
      </c>
      <c r="I9" s="272"/>
      <c r="J9" s="273"/>
      <c r="K9" s="279"/>
      <c r="L9" s="273"/>
      <c r="M9" s="275">
        <v>2019</v>
      </c>
      <c r="N9" s="282">
        <v>8.9</v>
      </c>
      <c r="O9" s="282">
        <v>12.7</v>
      </c>
      <c r="P9" s="282">
        <v>1.9</v>
      </c>
      <c r="Q9" s="282">
        <v>3.2</v>
      </c>
    </row>
    <row r="10" spans="1:21" s="7" customFormat="1" ht="14.25" customHeight="1" x14ac:dyDescent="0.2">
      <c r="B10" s="283"/>
      <c r="C10" s="283"/>
      <c r="D10" s="283"/>
      <c r="E10" s="283"/>
      <c r="I10" s="272"/>
      <c r="J10" s="273"/>
      <c r="K10" s="279"/>
      <c r="L10" s="273"/>
      <c r="N10" s="283"/>
      <c r="O10" s="283"/>
      <c r="P10" s="283"/>
      <c r="Q10" s="283"/>
    </row>
    <row r="11" spans="1:21" s="7" customFormat="1" ht="47.25" customHeight="1" x14ac:dyDescent="0.2">
      <c r="A11" s="344" t="s">
        <v>203</v>
      </c>
      <c r="B11" s="344"/>
      <c r="C11" s="344"/>
      <c r="D11" s="344"/>
      <c r="E11" s="344"/>
      <c r="F11" s="344"/>
      <c r="G11" s="344"/>
      <c r="H11" s="344"/>
      <c r="I11" s="344"/>
      <c r="J11" s="273"/>
      <c r="K11" s="279"/>
      <c r="L11" s="273"/>
      <c r="M11" s="344" t="s">
        <v>197</v>
      </c>
      <c r="N11" s="344"/>
      <c r="O11" s="344"/>
      <c r="P11" s="344"/>
      <c r="Q11" s="344"/>
      <c r="R11" s="344"/>
      <c r="S11" s="344"/>
      <c r="T11" s="344"/>
      <c r="U11" s="344"/>
    </row>
    <row r="12" spans="1:21" ht="14.25" customHeight="1" x14ac:dyDescent="0.2">
      <c r="I12" s="276"/>
      <c r="J12" s="276"/>
      <c r="K12" s="279"/>
      <c r="L12" s="276"/>
      <c r="M12" s="276"/>
      <c r="N12" s="276"/>
    </row>
    <row r="13" spans="1:21" ht="14.25" customHeight="1" x14ac:dyDescent="0.2">
      <c r="I13" s="273"/>
      <c r="J13" s="273"/>
      <c r="K13" s="279"/>
      <c r="L13" s="273"/>
      <c r="M13" s="273"/>
      <c r="N13" s="273"/>
    </row>
    <row r="14" spans="1:21" ht="14.25" customHeight="1" x14ac:dyDescent="0.2">
      <c r="I14" s="273"/>
      <c r="J14" s="273"/>
      <c r="K14" s="279"/>
      <c r="L14" s="273"/>
      <c r="M14" s="273"/>
      <c r="N14" s="273"/>
    </row>
    <row r="15" spans="1:21" ht="14.25" customHeight="1" x14ac:dyDescent="0.2">
      <c r="I15" s="273"/>
      <c r="J15" s="273"/>
      <c r="K15" s="279"/>
      <c r="L15" s="273"/>
      <c r="M15" s="273"/>
      <c r="N15" s="273"/>
    </row>
    <row r="16" spans="1:21" ht="14.25" customHeight="1" x14ac:dyDescent="0.2">
      <c r="I16" s="273"/>
      <c r="J16" s="273"/>
      <c r="K16" s="279"/>
      <c r="L16" s="273"/>
      <c r="M16" s="273"/>
      <c r="N16" s="273"/>
    </row>
    <row r="17" spans="1:14" ht="14.25" customHeight="1" x14ac:dyDescent="0.2">
      <c r="I17" s="273"/>
      <c r="J17" s="273"/>
      <c r="K17" s="279"/>
      <c r="L17" s="273"/>
      <c r="M17" s="273"/>
      <c r="N17" s="273"/>
    </row>
    <row r="18" spans="1:14" ht="14.25" customHeight="1" x14ac:dyDescent="0.2">
      <c r="I18" s="276"/>
      <c r="J18" s="276"/>
      <c r="K18" s="277"/>
      <c r="L18" s="276"/>
      <c r="M18" s="276"/>
      <c r="N18" s="276"/>
    </row>
    <row r="19" spans="1:14" x14ac:dyDescent="0.2">
      <c r="K19" s="19"/>
    </row>
    <row r="20" spans="1:14" x14ac:dyDescent="0.2">
      <c r="K20" s="19"/>
    </row>
    <row r="21" spans="1:14" x14ac:dyDescent="0.2">
      <c r="K21" s="19"/>
    </row>
    <row r="22" spans="1:14" x14ac:dyDescent="0.2">
      <c r="A22" s="284"/>
      <c r="B22" s="283"/>
      <c r="C22" s="283"/>
      <c r="D22" s="283"/>
      <c r="H22" s="284"/>
      <c r="I22" s="283"/>
      <c r="J22" s="283"/>
      <c r="K22" s="285"/>
    </row>
    <row r="23" spans="1:14" x14ac:dyDescent="0.2">
      <c r="A23" s="284"/>
      <c r="B23" s="283"/>
      <c r="C23" s="283"/>
      <c r="D23" s="283"/>
      <c r="H23" s="284"/>
      <c r="I23" s="283"/>
      <c r="J23" s="283"/>
      <c r="K23" s="285"/>
    </row>
    <row r="24" spans="1:14" x14ac:dyDescent="0.2">
      <c r="A24" s="284"/>
      <c r="B24" s="283"/>
      <c r="C24" s="283"/>
      <c r="D24" s="283"/>
      <c r="H24" s="284"/>
      <c r="I24" s="283"/>
      <c r="J24" s="283"/>
      <c r="K24" s="285"/>
    </row>
    <row r="25" spans="1:14" x14ac:dyDescent="0.2">
      <c r="A25" s="284"/>
      <c r="B25" s="283"/>
      <c r="C25" s="283"/>
      <c r="D25" s="283"/>
      <c r="H25" s="284"/>
      <c r="I25" s="283"/>
      <c r="J25" s="283"/>
      <c r="K25" s="285"/>
    </row>
    <row r="26" spans="1:14" x14ac:dyDescent="0.2">
      <c r="A26" s="284"/>
      <c r="B26" s="283"/>
      <c r="C26" s="283"/>
      <c r="D26" s="283"/>
      <c r="H26" s="284"/>
      <c r="I26" s="283"/>
      <c r="J26" s="283"/>
      <c r="K26" s="285"/>
    </row>
    <row r="27" spans="1:14" x14ac:dyDescent="0.2">
      <c r="A27" s="284"/>
      <c r="B27" s="283"/>
      <c r="C27" s="283"/>
      <c r="D27" s="283"/>
      <c r="H27" s="284"/>
      <c r="I27" s="283"/>
      <c r="J27" s="283"/>
      <c r="K27" s="285"/>
    </row>
    <row r="28" spans="1:14" x14ac:dyDescent="0.2">
      <c r="A28" s="284"/>
      <c r="B28" s="283"/>
      <c r="C28" s="283"/>
      <c r="D28" s="283"/>
      <c r="H28" s="284"/>
      <c r="I28" s="283"/>
      <c r="J28" s="283"/>
      <c r="K28" s="285"/>
    </row>
    <row r="29" spans="1:14" x14ac:dyDescent="0.2">
      <c r="A29" s="284"/>
      <c r="B29" s="283"/>
      <c r="C29" s="283"/>
      <c r="D29" s="283"/>
      <c r="H29" s="284"/>
      <c r="I29" s="283"/>
      <c r="J29" s="283"/>
      <c r="K29" s="285"/>
    </row>
    <row r="30" spans="1:14" ht="14.25" x14ac:dyDescent="0.2">
      <c r="A30" s="286" t="s">
        <v>198</v>
      </c>
      <c r="B30" s="283"/>
      <c r="C30" s="283"/>
      <c r="D30" s="283"/>
      <c r="H30" s="284"/>
      <c r="I30" s="283"/>
      <c r="J30" s="283"/>
      <c r="K30" s="285"/>
      <c r="M30" s="286" t="s">
        <v>199</v>
      </c>
    </row>
    <row r="31" spans="1:14" x14ac:dyDescent="0.2">
      <c r="A31" s="3" t="s">
        <v>215</v>
      </c>
      <c r="B31" s="283"/>
      <c r="C31" s="283"/>
      <c r="D31" s="283"/>
      <c r="H31" s="284"/>
      <c r="I31" s="283"/>
      <c r="J31" s="283"/>
      <c r="K31" s="285"/>
      <c r="M31" s="3" t="s">
        <v>216</v>
      </c>
    </row>
    <row r="32" spans="1:14" x14ac:dyDescent="0.2">
      <c r="K32" s="285"/>
    </row>
    <row r="33" spans="1:19" x14ac:dyDescent="0.2">
      <c r="A33" s="284"/>
      <c r="B33" s="283"/>
      <c r="C33" s="283"/>
      <c r="D33" s="283"/>
      <c r="H33" s="284"/>
      <c r="I33" s="283"/>
      <c r="J33" s="283"/>
    </row>
    <row r="34" spans="1:19" x14ac:dyDescent="0.2">
      <c r="A34" s="284"/>
      <c r="B34" s="283"/>
      <c r="C34" s="283"/>
      <c r="D34" s="283"/>
      <c r="H34" s="284"/>
      <c r="I34" s="283"/>
      <c r="J34" s="283"/>
      <c r="K34" s="283"/>
    </row>
    <row r="35" spans="1:19" x14ac:dyDescent="0.2">
      <c r="A35" s="284"/>
      <c r="B35" s="283"/>
      <c r="C35" s="283"/>
      <c r="D35" s="283"/>
      <c r="H35" s="284"/>
      <c r="I35" s="283"/>
      <c r="J35" s="283"/>
      <c r="K35" s="283"/>
    </row>
    <row r="36" spans="1:19" x14ac:dyDescent="0.2">
      <c r="A36" s="284"/>
      <c r="B36" s="283"/>
      <c r="C36" s="283"/>
      <c r="D36" s="283"/>
      <c r="H36" s="284"/>
      <c r="I36" s="283"/>
      <c r="J36" s="283"/>
      <c r="K36" s="283"/>
    </row>
    <row r="38" spans="1:19" x14ac:dyDescent="0.2">
      <c r="K38" s="278"/>
      <c r="L38" s="278"/>
      <c r="M38" s="278"/>
      <c r="N38" s="273"/>
      <c r="O38" s="273"/>
      <c r="P38" s="273"/>
      <c r="Q38" s="273"/>
      <c r="R38" s="273"/>
      <c r="S38" s="273"/>
    </row>
    <row r="39" spans="1:19" x14ac:dyDescent="0.2">
      <c r="K39" s="278"/>
      <c r="L39" s="278"/>
      <c r="M39" s="278"/>
      <c r="N39" s="273"/>
      <c r="O39" s="273"/>
      <c r="P39" s="273"/>
      <c r="Q39" s="273"/>
      <c r="R39" s="273"/>
      <c r="S39" s="273"/>
    </row>
    <row r="40" spans="1:19" x14ac:dyDescent="0.2">
      <c r="K40" s="278"/>
      <c r="L40" s="278"/>
      <c r="M40" s="278"/>
      <c r="N40" s="273"/>
      <c r="O40" s="273"/>
      <c r="P40" s="273"/>
      <c r="Q40" s="273"/>
      <c r="R40" s="273"/>
      <c r="S40" s="273"/>
    </row>
    <row r="41" spans="1:19" x14ac:dyDescent="0.2">
      <c r="K41" s="287"/>
      <c r="L41" s="287"/>
      <c r="M41" s="287"/>
      <c r="N41" s="273"/>
      <c r="O41" s="273"/>
      <c r="P41" s="273"/>
      <c r="Q41" s="273"/>
      <c r="R41" s="273"/>
      <c r="S41" s="273"/>
    </row>
    <row r="42" spans="1:19" x14ac:dyDescent="0.2">
      <c r="K42" s="287"/>
      <c r="L42" s="287"/>
      <c r="M42" s="287"/>
      <c r="N42" s="273"/>
      <c r="O42" s="273"/>
      <c r="P42" s="273"/>
      <c r="Q42" s="273"/>
      <c r="R42" s="273"/>
      <c r="S42" s="273"/>
    </row>
    <row r="43" spans="1:19" x14ac:dyDescent="0.2">
      <c r="K43" s="288"/>
      <c r="L43" s="272"/>
      <c r="M43" s="272"/>
      <c r="N43" s="289"/>
      <c r="O43" s="289"/>
      <c r="P43" s="289"/>
      <c r="Q43" s="289"/>
      <c r="R43" s="289"/>
      <c r="S43" s="289"/>
    </row>
    <row r="44" spans="1:19" x14ac:dyDescent="0.2">
      <c r="K44" s="278"/>
      <c r="L44" s="278"/>
      <c r="M44" s="278"/>
      <c r="N44" s="273"/>
      <c r="O44" s="273"/>
      <c r="P44" s="273"/>
      <c r="Q44" s="273"/>
      <c r="R44" s="273"/>
      <c r="S44" s="273"/>
    </row>
    <row r="45" spans="1:19" x14ac:dyDescent="0.2">
      <c r="K45" s="278"/>
      <c r="L45" s="278"/>
      <c r="M45" s="278"/>
      <c r="N45" s="273"/>
      <c r="O45" s="273"/>
      <c r="P45" s="273"/>
      <c r="Q45" s="273"/>
      <c r="R45" s="273"/>
      <c r="S45" s="273"/>
    </row>
    <row r="46" spans="1:19" x14ac:dyDescent="0.2">
      <c r="K46" s="278"/>
      <c r="L46" s="278"/>
      <c r="M46" s="278"/>
      <c r="N46" s="273"/>
      <c r="O46" s="273"/>
      <c r="P46" s="273"/>
      <c r="Q46" s="273"/>
      <c r="R46" s="273"/>
      <c r="S46" s="273"/>
    </row>
    <row r="47" spans="1:19" x14ac:dyDescent="0.2">
      <c r="K47" s="278"/>
      <c r="L47" s="278"/>
      <c r="M47" s="278"/>
      <c r="N47" s="273"/>
      <c r="O47" s="273"/>
      <c r="P47" s="273"/>
      <c r="Q47" s="273"/>
      <c r="R47" s="273"/>
      <c r="S47" s="273"/>
    </row>
    <row r="48" spans="1:19" x14ac:dyDescent="0.2">
      <c r="K48" s="278"/>
      <c r="L48" s="278"/>
      <c r="M48" s="278"/>
      <c r="N48" s="273"/>
      <c r="O48" s="273"/>
      <c r="P48" s="273"/>
      <c r="Q48" s="273"/>
      <c r="R48" s="273"/>
      <c r="S48" s="273"/>
    </row>
    <row r="49" spans="11:19" x14ac:dyDescent="0.2">
      <c r="K49" s="290"/>
      <c r="L49" s="276"/>
      <c r="M49" s="276"/>
      <c r="N49" s="289"/>
      <c r="O49" s="289"/>
      <c r="P49" s="289"/>
      <c r="Q49" s="289"/>
      <c r="R49" s="289"/>
      <c r="S49" s="289"/>
    </row>
  </sheetData>
  <mergeCells count="6">
    <mergeCell ref="B5:C5"/>
    <mergeCell ref="D5:E5"/>
    <mergeCell ref="N5:O5"/>
    <mergeCell ref="P5:Q5"/>
    <mergeCell ref="A11:I11"/>
    <mergeCell ref="M11:U11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5"/>
  <sheetViews>
    <sheetView zoomScale="90" zoomScaleNormal="90" workbookViewId="0">
      <selection sqref="A1:IV1"/>
    </sheetView>
  </sheetViews>
  <sheetFormatPr defaultRowHeight="12.75" x14ac:dyDescent="0.2"/>
  <cols>
    <col min="2" max="2" width="30.140625" customWidth="1"/>
    <col min="12" max="12" width="22.5703125" customWidth="1"/>
  </cols>
  <sheetData>
    <row r="1" spans="1:19" s="24" customFormat="1" ht="36.75" customHeight="1" x14ac:dyDescent="0.25">
      <c r="A1" s="24" t="s">
        <v>71</v>
      </c>
    </row>
    <row r="2" spans="1:19" ht="15" customHeight="1" x14ac:dyDescent="0.2">
      <c r="J2" s="16"/>
    </row>
    <row r="3" spans="1:19" ht="15" customHeight="1" x14ac:dyDescent="0.2">
      <c r="B3" s="347"/>
      <c r="C3" s="345" t="s">
        <v>23</v>
      </c>
      <c r="D3" s="346"/>
      <c r="E3" s="345" t="s">
        <v>1</v>
      </c>
      <c r="F3" s="346"/>
      <c r="J3" s="16"/>
      <c r="L3" s="347"/>
      <c r="M3" s="345" t="s">
        <v>21</v>
      </c>
      <c r="N3" s="346"/>
      <c r="O3" s="345" t="s">
        <v>22</v>
      </c>
      <c r="P3" s="346"/>
    </row>
    <row r="4" spans="1:19" ht="16.5" customHeight="1" x14ac:dyDescent="0.2">
      <c r="B4" s="348"/>
      <c r="C4" s="20">
        <v>2010</v>
      </c>
      <c r="D4" s="20">
        <v>2015</v>
      </c>
      <c r="E4" s="20">
        <v>2010</v>
      </c>
      <c r="F4" s="20">
        <v>2015</v>
      </c>
      <c r="J4" s="16"/>
      <c r="L4" s="349"/>
      <c r="M4" s="20">
        <v>2010</v>
      </c>
      <c r="N4" s="20">
        <v>2015</v>
      </c>
      <c r="O4" s="20">
        <v>2010</v>
      </c>
      <c r="P4" s="20">
        <v>2015</v>
      </c>
    </row>
    <row r="5" spans="1:19" x14ac:dyDescent="0.2">
      <c r="B5" s="30" t="s">
        <v>43</v>
      </c>
      <c r="C5" s="21">
        <v>34</v>
      </c>
      <c r="D5" s="21">
        <v>33</v>
      </c>
      <c r="E5" s="21">
        <v>23</v>
      </c>
      <c r="F5" s="21">
        <v>21</v>
      </c>
      <c r="J5" s="16"/>
      <c r="L5" s="33" t="s">
        <v>38</v>
      </c>
      <c r="M5" s="22">
        <v>34.491048773831444</v>
      </c>
      <c r="N5" s="21">
        <v>32.684577357508822</v>
      </c>
      <c r="O5" s="21">
        <v>23.196209558402245</v>
      </c>
      <c r="P5" s="21">
        <v>20.910248675622757</v>
      </c>
    </row>
    <row r="6" spans="1:19" x14ac:dyDescent="0.2">
      <c r="B6" s="31" t="s">
        <v>44</v>
      </c>
      <c r="C6" s="21">
        <v>4</v>
      </c>
      <c r="D6" s="21">
        <v>5</v>
      </c>
      <c r="E6" s="21">
        <v>5</v>
      </c>
      <c r="F6" s="21">
        <v>5</v>
      </c>
      <c r="J6" s="16"/>
      <c r="L6" s="34" t="s">
        <v>39</v>
      </c>
      <c r="M6" s="22">
        <v>4.4658276950044176</v>
      </c>
      <c r="N6" s="21">
        <v>4.9045750589231565</v>
      </c>
      <c r="O6" s="21">
        <v>5.5167831710365434</v>
      </c>
      <c r="P6" s="21">
        <v>4.7549950521457243</v>
      </c>
    </row>
    <row r="7" spans="1:19" x14ac:dyDescent="0.2">
      <c r="B7" s="31" t="s">
        <v>45</v>
      </c>
      <c r="C7" s="21">
        <v>20</v>
      </c>
      <c r="D7" s="21">
        <v>19</v>
      </c>
      <c r="E7" s="21">
        <v>7</v>
      </c>
      <c r="F7" s="21">
        <v>11</v>
      </c>
      <c r="J7" s="16"/>
      <c r="L7" s="34" t="s">
        <v>50</v>
      </c>
      <c r="M7" s="22">
        <v>19.567445131043645</v>
      </c>
      <c r="N7" s="21">
        <v>19.619750687285915</v>
      </c>
      <c r="O7" s="21">
        <v>6.5350663759757692</v>
      </c>
      <c r="P7" s="21">
        <v>10.82389889703367</v>
      </c>
    </row>
    <row r="8" spans="1:19" x14ac:dyDescent="0.2">
      <c r="B8" s="32" t="s">
        <v>46</v>
      </c>
      <c r="C8" s="21">
        <v>42</v>
      </c>
      <c r="D8" s="21">
        <v>43</v>
      </c>
      <c r="E8" s="21">
        <v>65</v>
      </c>
      <c r="F8" s="21">
        <v>63</v>
      </c>
      <c r="J8" s="16"/>
      <c r="L8" s="35" t="s">
        <v>33</v>
      </c>
      <c r="M8" s="22">
        <v>41.475678400120501</v>
      </c>
      <c r="N8" s="21">
        <v>42.791096896282113</v>
      </c>
      <c r="O8" s="21">
        <v>64.751940894585431</v>
      </c>
      <c r="P8" s="21">
        <v>63.510857375197851</v>
      </c>
    </row>
    <row r="9" spans="1:19" ht="15" customHeight="1" x14ac:dyDescent="0.2">
      <c r="A9" s="11"/>
      <c r="B9" s="28"/>
      <c r="C9" s="28"/>
      <c r="D9" s="28"/>
      <c r="E9" s="28"/>
      <c r="F9" s="28"/>
      <c r="G9" s="11"/>
      <c r="H9" s="11"/>
      <c r="I9" s="11"/>
      <c r="J9" s="16"/>
      <c r="K9" s="11"/>
      <c r="L9" s="26"/>
      <c r="M9" s="27"/>
      <c r="N9" s="27"/>
      <c r="O9" s="27"/>
      <c r="P9" s="27"/>
      <c r="Q9" s="11"/>
      <c r="R9" s="11"/>
      <c r="S9" s="11"/>
    </row>
    <row r="10" spans="1:19" ht="15" customHeight="1" x14ac:dyDescent="0.2">
      <c r="A10" s="11"/>
      <c r="B10" s="28"/>
      <c r="C10" s="27"/>
      <c r="D10" s="27"/>
      <c r="E10" s="27"/>
      <c r="F10" s="27"/>
      <c r="G10" s="11"/>
      <c r="H10" s="11"/>
      <c r="I10" s="11"/>
      <c r="J10" s="16"/>
      <c r="K10" s="11"/>
      <c r="L10" s="26"/>
      <c r="M10" s="27"/>
      <c r="N10" s="27"/>
      <c r="O10" s="27"/>
      <c r="P10" s="27"/>
      <c r="Q10" s="11"/>
      <c r="R10" s="11"/>
      <c r="S10" s="11"/>
    </row>
    <row r="11" spans="1:19" ht="15" customHeight="1" x14ac:dyDescent="0.2">
      <c r="A11" s="11"/>
      <c r="B11" s="28"/>
      <c r="C11" s="27"/>
      <c r="D11" s="27"/>
      <c r="E11" s="27"/>
      <c r="F11" s="27"/>
      <c r="G11" s="11"/>
      <c r="H11" s="11"/>
      <c r="I11" s="11"/>
      <c r="J11" s="16"/>
      <c r="K11" s="11"/>
      <c r="L11" s="11"/>
      <c r="M11" s="11"/>
      <c r="N11" s="11"/>
      <c r="O11" s="11"/>
      <c r="P11" s="11"/>
      <c r="Q11" s="11"/>
      <c r="R11" s="11"/>
      <c r="S11" s="11"/>
    </row>
    <row r="12" spans="1:19" ht="15" customHeight="1" x14ac:dyDescent="0.25">
      <c r="B12" s="29" t="s">
        <v>65</v>
      </c>
      <c r="J12" s="16"/>
      <c r="L12" s="24" t="s">
        <v>48</v>
      </c>
    </row>
    <row r="13" spans="1:19" ht="15" customHeight="1" x14ac:dyDescent="0.2">
      <c r="I13" s="11"/>
      <c r="J13" s="16"/>
    </row>
    <row r="14" spans="1:19" ht="15.75" customHeight="1" x14ac:dyDescent="0.2">
      <c r="I14" s="11"/>
      <c r="J14" s="16"/>
    </row>
    <row r="15" spans="1:19" x14ac:dyDescent="0.2">
      <c r="I15" s="11"/>
      <c r="J15" s="16"/>
    </row>
    <row r="16" spans="1:19" ht="16.5" customHeight="1" x14ac:dyDescent="0.2">
      <c r="I16" s="11"/>
      <c r="J16" s="16"/>
    </row>
    <row r="17" spans="2:12" ht="15" customHeight="1" x14ac:dyDescent="0.2">
      <c r="I17" s="11"/>
      <c r="J17" s="16"/>
    </row>
    <row r="18" spans="2:12" ht="15" customHeight="1" x14ac:dyDescent="0.2">
      <c r="I18" s="11"/>
      <c r="J18" s="16"/>
    </row>
    <row r="19" spans="2:12" ht="15.75" customHeight="1" x14ac:dyDescent="0.2">
      <c r="I19" s="11"/>
      <c r="J19" s="16"/>
    </row>
    <row r="20" spans="2:12" ht="15" customHeight="1" x14ac:dyDescent="0.2">
      <c r="I20" s="11"/>
      <c r="J20" s="16"/>
    </row>
    <row r="21" spans="2:12" ht="15" customHeight="1" x14ac:dyDescent="0.2">
      <c r="I21" s="11"/>
      <c r="J21" s="16"/>
    </row>
    <row r="22" spans="2:12" ht="15" customHeight="1" x14ac:dyDescent="0.2">
      <c r="I22" s="11"/>
      <c r="J22" s="16"/>
    </row>
    <row r="23" spans="2:12" ht="15.75" customHeight="1" x14ac:dyDescent="0.2">
      <c r="I23" s="11"/>
      <c r="J23" s="16"/>
    </row>
    <row r="24" spans="2:12" x14ac:dyDescent="0.2">
      <c r="I24" s="11"/>
      <c r="J24" s="16"/>
    </row>
    <row r="25" spans="2:12" x14ac:dyDescent="0.2">
      <c r="I25" s="11"/>
      <c r="J25" s="16"/>
    </row>
    <row r="26" spans="2:12" x14ac:dyDescent="0.2">
      <c r="I26" s="11"/>
      <c r="J26" s="16"/>
    </row>
    <row r="27" spans="2:12" s="11" customFormat="1" x14ac:dyDescent="0.2">
      <c r="J27" s="16"/>
    </row>
    <row r="28" spans="2:12" ht="15.75" customHeight="1" x14ac:dyDescent="0.2">
      <c r="I28" s="11"/>
      <c r="J28" s="16"/>
    </row>
    <row r="29" spans="2:12" ht="15" customHeight="1" x14ac:dyDescent="0.2">
      <c r="J29" s="16"/>
    </row>
    <row r="30" spans="2:12" ht="15" customHeight="1" x14ac:dyDescent="0.2">
      <c r="B30" t="s">
        <v>49</v>
      </c>
      <c r="J30" s="16"/>
      <c r="L30" s="10" t="s">
        <v>51</v>
      </c>
    </row>
    <row r="31" spans="2:12" ht="15" customHeight="1" x14ac:dyDescent="0.2">
      <c r="J31" s="16"/>
    </row>
    <row r="32" spans="2:12" ht="15" customHeight="1" x14ac:dyDescent="0.2">
      <c r="J32" s="16"/>
    </row>
    <row r="33" spans="10:10" ht="15" customHeight="1" x14ac:dyDescent="0.2">
      <c r="J33" s="16"/>
    </row>
    <row r="34" spans="10:10" ht="15" customHeight="1" x14ac:dyDescent="0.2">
      <c r="J34" s="16"/>
    </row>
    <row r="35" spans="10:10" ht="15" customHeight="1" x14ac:dyDescent="0.2">
      <c r="J35" s="16"/>
    </row>
    <row r="36" spans="10:10" ht="15" customHeight="1" x14ac:dyDescent="0.2">
      <c r="J36" s="16"/>
    </row>
    <row r="37" spans="10:10" ht="15" customHeight="1" x14ac:dyDescent="0.2"/>
    <row r="38" spans="10:10" ht="15" customHeight="1" x14ac:dyDescent="0.2"/>
    <row r="39" spans="10:10" ht="15" customHeight="1" x14ac:dyDescent="0.2"/>
    <row r="41" spans="10:10" s="11" customFormat="1" ht="15" customHeight="1" x14ac:dyDescent="0.2"/>
    <row r="42" spans="10:10" ht="15" customHeight="1" x14ac:dyDescent="0.2"/>
    <row r="43" spans="10:10" ht="16.5" customHeight="1" x14ac:dyDescent="0.2"/>
    <row r="44" spans="10:10" ht="15" customHeight="1" x14ac:dyDescent="0.2"/>
    <row r="45" spans="10:10" ht="15" customHeight="1" x14ac:dyDescent="0.2"/>
    <row r="46" spans="10:10" ht="15.75" customHeight="1" x14ac:dyDescent="0.2"/>
    <row r="47" spans="10:10" ht="15" customHeight="1" x14ac:dyDescent="0.2"/>
    <row r="48" spans="10:10" ht="15" customHeight="1" x14ac:dyDescent="0.2"/>
    <row r="49" ht="15" customHeight="1" x14ac:dyDescent="0.2"/>
    <row r="50" ht="15.75" customHeight="1" x14ac:dyDescent="0.2"/>
    <row r="51" ht="15" customHeight="1" x14ac:dyDescent="0.2"/>
    <row r="52" ht="15" customHeight="1" x14ac:dyDescent="0.2"/>
    <row r="54" hidden="1" x14ac:dyDescent="0.2"/>
    <row r="55" s="16" customFormat="1" ht="15" hidden="1" customHeight="1" x14ac:dyDescent="0.2"/>
    <row r="56" s="16" customFormat="1" ht="15" hidden="1" customHeight="1" thickBot="1" x14ac:dyDescent="0.25"/>
    <row r="57" s="16" customFormat="1" ht="15" hidden="1" customHeight="1" x14ac:dyDescent="0.2"/>
    <row r="58" s="16" customFormat="1" ht="12.75" hidden="1" customHeight="1" x14ac:dyDescent="0.2"/>
    <row r="59" s="16" customFormat="1" ht="15" hidden="1" customHeight="1" thickBot="1" x14ac:dyDescent="0.25"/>
    <row r="60" s="16" customFormat="1" ht="15" hidden="1" customHeight="1" x14ac:dyDescent="0.2"/>
    <row r="61" s="16" customFormat="1" ht="15" hidden="1" customHeight="1" x14ac:dyDescent="0.2"/>
    <row r="62" s="16" customFormat="1" ht="15" hidden="1" customHeight="1" x14ac:dyDescent="0.2"/>
    <row r="63" s="16" customFormat="1" ht="15" hidden="1" customHeight="1" thickBot="1" x14ac:dyDescent="0.25"/>
    <row r="64" s="16" customFormat="1" ht="15" hidden="1" customHeight="1" x14ac:dyDescent="0.2"/>
    <row r="65" s="16" customFormat="1" ht="15" hidden="1" customHeight="1" x14ac:dyDescent="0.2"/>
    <row r="66" s="16" customFormat="1" ht="16.5" hidden="1" customHeight="1" thickBot="1" x14ac:dyDescent="0.25"/>
    <row r="67" s="16" customFormat="1" ht="15" hidden="1" customHeight="1" x14ac:dyDescent="0.2"/>
    <row r="68" s="16" customFormat="1" ht="15" hidden="1" customHeight="1" x14ac:dyDescent="0.2"/>
    <row r="69" s="16" customFormat="1" ht="15.75" hidden="1" customHeight="1" thickBot="1" x14ac:dyDescent="0.25"/>
    <row r="70" s="16" customFormat="1" ht="15" hidden="1" customHeight="1" x14ac:dyDescent="0.2"/>
    <row r="71" s="16" customFormat="1" ht="15" hidden="1" customHeight="1" x14ac:dyDescent="0.2"/>
    <row r="72" s="16" customFormat="1" ht="15" hidden="1" customHeight="1" x14ac:dyDescent="0.2"/>
    <row r="73" s="16" customFormat="1" ht="15.75" hidden="1" customHeight="1" thickBot="1" x14ac:dyDescent="0.25"/>
    <row r="74" s="16" customFormat="1" hidden="1" x14ac:dyDescent="0.2"/>
    <row r="75" s="16" customFormat="1" hidden="1" x14ac:dyDescent="0.2"/>
    <row r="76" s="16" customFormat="1" hidden="1" x14ac:dyDescent="0.2"/>
    <row r="77" s="16" customFormat="1" ht="15" hidden="1" customHeight="1" x14ac:dyDescent="0.2"/>
    <row r="78" s="16" customFormat="1" ht="15" hidden="1" customHeight="1" thickBot="1" x14ac:dyDescent="0.25"/>
    <row r="79" s="16" customFormat="1" ht="15" hidden="1" customHeight="1" x14ac:dyDescent="0.2"/>
    <row r="80" s="16" customFormat="1" ht="12.75" hidden="1" customHeight="1" x14ac:dyDescent="0.2"/>
    <row r="81" s="16" customFormat="1" ht="15" hidden="1" customHeight="1" thickBot="1" x14ac:dyDescent="0.25"/>
    <row r="82" s="16" customFormat="1" ht="15" hidden="1" customHeight="1" x14ac:dyDescent="0.2"/>
    <row r="83" s="16" customFormat="1" ht="15" hidden="1" customHeight="1" x14ac:dyDescent="0.2"/>
    <row r="84" s="16" customFormat="1" ht="15" hidden="1" customHeight="1" x14ac:dyDescent="0.2"/>
    <row r="85" s="16" customFormat="1" ht="15" hidden="1" customHeight="1" thickBot="1" x14ac:dyDescent="0.25"/>
    <row r="86" s="16" customFormat="1" ht="15" hidden="1" customHeight="1" x14ac:dyDescent="0.2"/>
    <row r="87" s="16" customFormat="1" ht="15" hidden="1" customHeight="1" x14ac:dyDescent="0.2"/>
    <row r="88" s="16" customFormat="1" ht="16.5" hidden="1" customHeight="1" thickBot="1" x14ac:dyDescent="0.25"/>
    <row r="89" s="16" customFormat="1" ht="15" hidden="1" customHeight="1" x14ac:dyDescent="0.2"/>
    <row r="90" s="16" customFormat="1" ht="15" hidden="1" customHeight="1" x14ac:dyDescent="0.2"/>
    <row r="91" s="16" customFormat="1" ht="15.75" hidden="1" customHeight="1" thickBot="1" x14ac:dyDescent="0.25"/>
    <row r="92" s="16" customFormat="1" ht="15" hidden="1" customHeight="1" x14ac:dyDescent="0.2"/>
    <row r="93" s="16" customFormat="1" ht="15" hidden="1" customHeight="1" x14ac:dyDescent="0.2"/>
    <row r="94" s="16" customFormat="1" ht="15" hidden="1" customHeight="1" x14ac:dyDescent="0.2"/>
    <row r="95" s="16" customFormat="1" ht="15.75" hidden="1" customHeight="1" thickBot="1" x14ac:dyDescent="0.25"/>
    <row r="96" s="16" customFormat="1" hidden="1" x14ac:dyDescent="0.2"/>
    <row r="97" s="16" customFormat="1" hidden="1" x14ac:dyDescent="0.2"/>
    <row r="98" s="16" customFormat="1" hidden="1" x14ac:dyDescent="0.2"/>
    <row r="99" s="16" customFormat="1" hidden="1" x14ac:dyDescent="0.2"/>
    <row r="100" s="16" customFormat="1" hidden="1" x14ac:dyDescent="0.2"/>
    <row r="101" s="16" customFormat="1" ht="24" hidden="1" customHeight="1" x14ac:dyDescent="0.2"/>
    <row r="102" s="16" customFormat="1" ht="15" hidden="1" customHeight="1" x14ac:dyDescent="0.2"/>
    <row r="103" s="16" customFormat="1" ht="15" hidden="1" customHeight="1" x14ac:dyDescent="0.2"/>
    <row r="104" s="16" customFormat="1" ht="15" hidden="1" customHeight="1" x14ac:dyDescent="0.2"/>
    <row r="105" s="16" customFormat="1" ht="15" hidden="1" customHeight="1" x14ac:dyDescent="0.2"/>
    <row r="106" s="16" customFormat="1" ht="15" hidden="1" customHeight="1" x14ac:dyDescent="0.2"/>
    <row r="107" s="16" customFormat="1" ht="15" hidden="1" customHeight="1" x14ac:dyDescent="0.2"/>
    <row r="108" s="16" customFormat="1" ht="15" hidden="1" customHeight="1" x14ac:dyDescent="0.2"/>
    <row r="109" s="16" customFormat="1" hidden="1" x14ac:dyDescent="0.2"/>
    <row r="110" s="16" customFormat="1" ht="12.75" hidden="1" customHeight="1" x14ac:dyDescent="0.2"/>
    <row r="111" s="16" customFormat="1" hidden="1" x14ac:dyDescent="0.2"/>
    <row r="112" s="16" customFormat="1" hidden="1" x14ac:dyDescent="0.2"/>
    <row r="113" s="16" customFormat="1" ht="15.75" hidden="1" customHeight="1" x14ac:dyDescent="0.2"/>
    <row r="114" s="16" customFormat="1" ht="15" hidden="1" customHeight="1" x14ac:dyDescent="0.2"/>
    <row r="115" s="16" customFormat="1" ht="15" hidden="1" customHeight="1" x14ac:dyDescent="0.2"/>
    <row r="116" s="16" customFormat="1" ht="15" hidden="1" customHeight="1" x14ac:dyDescent="0.2"/>
    <row r="117" s="16" customFormat="1" ht="15" hidden="1" customHeight="1" x14ac:dyDescent="0.2"/>
    <row r="118" s="16" customFormat="1" ht="15" hidden="1" customHeight="1" x14ac:dyDescent="0.2"/>
    <row r="119" s="16" customFormat="1" ht="15" hidden="1" customHeight="1" x14ac:dyDescent="0.2"/>
    <row r="120" s="16" customFormat="1" ht="15" hidden="1" customHeight="1" x14ac:dyDescent="0.2"/>
    <row r="121" s="16" customFormat="1" hidden="1" x14ac:dyDescent="0.2"/>
    <row r="122" s="16" customFormat="1" ht="15" hidden="1" customHeight="1" x14ac:dyDescent="0.2"/>
    <row r="123" s="16" customFormat="1" hidden="1" x14ac:dyDescent="0.2"/>
    <row r="124" s="16" customFormat="1" hidden="1" x14ac:dyDescent="0.2"/>
    <row r="125" s="16" customFormat="1" hidden="1" x14ac:dyDescent="0.2"/>
    <row r="126" s="16" customFormat="1" ht="15.75" hidden="1" customHeight="1" x14ac:dyDescent="0.2"/>
    <row r="127" s="16" customFormat="1" ht="15" hidden="1" customHeight="1" x14ac:dyDescent="0.2"/>
    <row r="128" s="16" customFormat="1" ht="15" hidden="1" customHeight="1" x14ac:dyDescent="0.2"/>
    <row r="129" s="16" customFormat="1" ht="15.75" hidden="1" customHeight="1" thickBot="1" x14ac:dyDescent="0.25"/>
    <row r="130" s="16" customFormat="1" ht="15" hidden="1" customHeight="1" x14ac:dyDescent="0.2"/>
    <row r="131" s="16" customFormat="1" ht="15" hidden="1" customHeight="1" x14ac:dyDescent="0.2"/>
    <row r="132" s="16" customFormat="1" ht="15" hidden="1" customHeight="1" x14ac:dyDescent="0.2"/>
    <row r="133" s="16" customFormat="1" ht="15.75" hidden="1" customHeight="1" thickBot="1" x14ac:dyDescent="0.25"/>
    <row r="134" s="16" customFormat="1" ht="15" hidden="1" customHeight="1" x14ac:dyDescent="0.2"/>
    <row r="135" s="16" customFormat="1" ht="15" hidden="1" customHeight="1" x14ac:dyDescent="0.2"/>
    <row r="136" s="16" customFormat="1" ht="16.5" hidden="1" customHeight="1" thickBot="1" x14ac:dyDescent="0.25"/>
    <row r="137" s="16" customFormat="1" ht="15" hidden="1" customHeight="1" x14ac:dyDescent="0.2"/>
    <row r="138" s="16" customFormat="1" ht="15" hidden="1" customHeight="1" x14ac:dyDescent="0.2"/>
    <row r="139" s="16" customFormat="1" ht="15.75" hidden="1" customHeight="1" thickBot="1" x14ac:dyDescent="0.25"/>
    <row r="140" s="16" customFormat="1" ht="15" hidden="1" customHeight="1" x14ac:dyDescent="0.2"/>
    <row r="141" s="16" customFormat="1" ht="15" hidden="1" customHeight="1" x14ac:dyDescent="0.2"/>
    <row r="142" s="16" customFormat="1" ht="15" hidden="1" customHeight="1" x14ac:dyDescent="0.2"/>
    <row r="143" s="16" customFormat="1" ht="15.75" hidden="1" customHeight="1" thickBot="1" x14ac:dyDescent="0.25"/>
    <row r="144" s="16" customFormat="1" ht="15" hidden="1" customHeight="1" x14ac:dyDescent="0.2"/>
    <row r="145" hidden="1" x14ac:dyDescent="0.2"/>
  </sheetData>
  <mergeCells count="6">
    <mergeCell ref="O3:P3"/>
    <mergeCell ref="B3:B4"/>
    <mergeCell ref="C3:D3"/>
    <mergeCell ref="E3:F3"/>
    <mergeCell ref="L3:L4"/>
    <mergeCell ref="M3:N3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V28"/>
  <sheetViews>
    <sheetView workbookViewId="0">
      <selection activeCell="I33" sqref="I33"/>
    </sheetView>
  </sheetViews>
  <sheetFormatPr defaultRowHeight="12.75" x14ac:dyDescent="0.2"/>
  <cols>
    <col min="1" max="2" width="9.140625" style="58"/>
    <col min="3" max="3" width="9.85546875" style="58" customWidth="1"/>
    <col min="4" max="4" width="10.140625" style="58" customWidth="1"/>
    <col min="5" max="16384" width="9.140625" style="58"/>
  </cols>
  <sheetData>
    <row r="1" spans="1:22" ht="13.5" thickBot="1" x14ac:dyDescent="0.25">
      <c r="A1" s="253" t="s">
        <v>221</v>
      </c>
      <c r="B1" s="253"/>
      <c r="C1" s="253"/>
    </row>
    <row r="2" spans="1:22" ht="13.5" thickBot="1" x14ac:dyDescent="0.25">
      <c r="A2" s="253" t="s">
        <v>186</v>
      </c>
      <c r="B2" s="271" t="s">
        <v>185</v>
      </c>
      <c r="C2" s="253"/>
      <c r="D2" s="244"/>
      <c r="E2" s="244"/>
      <c r="F2" s="244"/>
      <c r="G2" s="244"/>
      <c r="H2" s="244"/>
      <c r="I2" s="244"/>
      <c r="J2" s="244"/>
      <c r="K2" s="244"/>
      <c r="L2" s="244"/>
      <c r="M2" s="244"/>
    </row>
    <row r="3" spans="1:22" x14ac:dyDescent="0.2">
      <c r="A3" s="253" t="s">
        <v>186</v>
      </c>
      <c r="B3" s="253" t="s">
        <v>187</v>
      </c>
      <c r="C3" s="253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22" x14ac:dyDescent="0.2">
      <c r="N4" s="66"/>
    </row>
    <row r="5" spans="1:22" x14ac:dyDescent="0.2">
      <c r="N5" s="66"/>
    </row>
    <row r="6" spans="1:22" x14ac:dyDescent="0.2">
      <c r="N6" s="66"/>
    </row>
    <row r="7" spans="1:22" ht="25.5" customHeight="1" x14ac:dyDescent="0.2">
      <c r="A7" s="270"/>
      <c r="B7" s="268" t="s">
        <v>1</v>
      </c>
      <c r="C7" s="268" t="s">
        <v>23</v>
      </c>
      <c r="E7" s="344" t="s">
        <v>213</v>
      </c>
      <c r="F7" s="344"/>
      <c r="G7" s="344"/>
      <c r="H7" s="344"/>
      <c r="I7" s="344"/>
      <c r="J7" s="344"/>
      <c r="K7" s="344"/>
      <c r="L7" s="344"/>
      <c r="M7" s="344"/>
      <c r="N7" s="66"/>
      <c r="P7" s="350" t="s">
        <v>214</v>
      </c>
      <c r="Q7" s="350"/>
      <c r="R7" s="350"/>
      <c r="S7" s="350"/>
      <c r="T7" s="350"/>
      <c r="U7" s="350"/>
      <c r="V7" s="350"/>
    </row>
    <row r="8" spans="1:22" ht="17.25" customHeight="1" x14ac:dyDescent="0.2">
      <c r="A8" s="269">
        <v>2015</v>
      </c>
      <c r="B8" s="268">
        <v>15.4</v>
      </c>
      <c r="C8" s="268">
        <v>27.2</v>
      </c>
      <c r="E8" s="344"/>
      <c r="F8" s="344"/>
      <c r="G8" s="344"/>
      <c r="H8" s="344"/>
      <c r="I8" s="344"/>
      <c r="J8" s="344"/>
      <c r="K8" s="344"/>
      <c r="L8" s="344"/>
      <c r="M8" s="344"/>
      <c r="N8" s="66"/>
      <c r="P8" s="350"/>
      <c r="Q8" s="350"/>
      <c r="R8" s="350"/>
      <c r="S8" s="350"/>
      <c r="T8" s="350"/>
      <c r="U8" s="350"/>
      <c r="V8" s="350"/>
    </row>
    <row r="9" spans="1:22" x14ac:dyDescent="0.2">
      <c r="A9" s="269">
        <v>2016</v>
      </c>
      <c r="B9" s="268">
        <v>15.3</v>
      </c>
      <c r="C9" s="268">
        <v>26.5</v>
      </c>
      <c r="N9" s="66"/>
    </row>
    <row r="10" spans="1:22" x14ac:dyDescent="0.2">
      <c r="A10" s="269">
        <v>2017</v>
      </c>
      <c r="B10" s="268">
        <v>15.5</v>
      </c>
      <c r="C10" s="268">
        <v>26.3</v>
      </c>
      <c r="N10" s="66"/>
    </row>
    <row r="11" spans="1:22" x14ac:dyDescent="0.2">
      <c r="A11" s="269">
        <v>2018</v>
      </c>
      <c r="B11" s="268">
        <v>15.2</v>
      </c>
      <c r="C11" s="268">
        <v>26.2</v>
      </c>
      <c r="N11" s="66"/>
    </row>
    <row r="12" spans="1:22" x14ac:dyDescent="0.2">
      <c r="A12" s="269">
        <v>2019</v>
      </c>
      <c r="B12" s="268">
        <v>15</v>
      </c>
      <c r="C12" s="268">
        <v>26.6</v>
      </c>
      <c r="N12" s="66"/>
    </row>
    <row r="13" spans="1:22" x14ac:dyDescent="0.2">
      <c r="N13" s="66"/>
      <c r="P13" s="267"/>
    </row>
    <row r="14" spans="1:22" x14ac:dyDescent="0.2">
      <c r="N14" s="66"/>
    </row>
    <row r="15" spans="1:22" x14ac:dyDescent="0.2">
      <c r="N15" s="66"/>
    </row>
    <row r="16" spans="1:22" x14ac:dyDescent="0.2">
      <c r="N16" s="66"/>
    </row>
    <row r="17" spans="1:16" x14ac:dyDescent="0.2">
      <c r="N17" s="66"/>
    </row>
    <row r="18" spans="1:16" x14ac:dyDescent="0.2">
      <c r="A18" s="270"/>
      <c r="B18" s="268" t="s">
        <v>22</v>
      </c>
      <c r="C18" s="268" t="s">
        <v>21</v>
      </c>
      <c r="N18" s="66"/>
    </row>
    <row r="19" spans="1:16" x14ac:dyDescent="0.2">
      <c r="A19" s="269">
        <v>2015</v>
      </c>
      <c r="B19" s="268">
        <v>15.4</v>
      </c>
      <c r="C19" s="268">
        <v>27.2</v>
      </c>
      <c r="N19" s="66"/>
    </row>
    <row r="20" spans="1:16" x14ac:dyDescent="0.2">
      <c r="A20" s="269">
        <v>2016</v>
      </c>
      <c r="B20" s="268">
        <v>15.3</v>
      </c>
      <c r="C20" s="268">
        <v>26.5</v>
      </c>
      <c r="N20" s="66"/>
    </row>
    <row r="21" spans="1:16" x14ac:dyDescent="0.2">
      <c r="A21" s="269">
        <v>2017</v>
      </c>
      <c r="B21" s="268">
        <v>15.5</v>
      </c>
      <c r="C21" s="268">
        <v>26.3</v>
      </c>
      <c r="N21" s="66"/>
    </row>
    <row r="22" spans="1:16" x14ac:dyDescent="0.2">
      <c r="A22" s="269">
        <v>2018</v>
      </c>
      <c r="B22" s="268">
        <v>15.2</v>
      </c>
      <c r="C22" s="268">
        <v>26.2</v>
      </c>
      <c r="N22" s="66"/>
    </row>
    <row r="23" spans="1:16" x14ac:dyDescent="0.2">
      <c r="A23" s="269">
        <v>2019</v>
      </c>
      <c r="B23" s="268">
        <v>15</v>
      </c>
      <c r="C23" s="268">
        <v>26.6</v>
      </c>
      <c r="N23" s="66"/>
    </row>
    <row r="24" spans="1:16" x14ac:dyDescent="0.2">
      <c r="N24" s="66"/>
    </row>
    <row r="25" spans="1:16" x14ac:dyDescent="0.2">
      <c r="N25" s="66"/>
    </row>
    <row r="26" spans="1:16" x14ac:dyDescent="0.2">
      <c r="N26" s="66"/>
    </row>
    <row r="27" spans="1:16" x14ac:dyDescent="0.2">
      <c r="N27" s="66"/>
    </row>
    <row r="28" spans="1:16" x14ac:dyDescent="0.2">
      <c r="E28" s="3" t="s">
        <v>189</v>
      </c>
      <c r="N28" s="66"/>
      <c r="P28" s="3" t="s">
        <v>188</v>
      </c>
    </row>
  </sheetData>
  <mergeCells count="2">
    <mergeCell ref="E7:M8"/>
    <mergeCell ref="P7:V8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B1:AE76"/>
  <sheetViews>
    <sheetView workbookViewId="0">
      <selection activeCell="A5" sqref="A5"/>
    </sheetView>
  </sheetViews>
  <sheetFormatPr defaultRowHeight="12.75" x14ac:dyDescent="0.2"/>
  <cols>
    <col min="1" max="1" width="9.140625" style="3"/>
    <col min="2" max="2" width="28.5703125" style="3" customWidth="1"/>
    <col min="3" max="4" width="8.42578125" style="3" customWidth="1"/>
    <col min="5" max="16384" width="9.140625" style="3"/>
  </cols>
  <sheetData>
    <row r="1" spans="2:17" s="59" customFormat="1" x14ac:dyDescent="0.2"/>
    <row r="2" spans="2:17" x14ac:dyDescent="0.2">
      <c r="B2" s="147" t="s">
        <v>206</v>
      </c>
      <c r="C2" s="147"/>
      <c r="D2" s="147"/>
      <c r="E2" s="67"/>
      <c r="F2" s="67"/>
      <c r="G2" s="67"/>
      <c r="J2" s="7"/>
      <c r="K2" s="7"/>
      <c r="L2" s="7"/>
    </row>
    <row r="3" spans="2:17" x14ac:dyDescent="0.2">
      <c r="B3" s="147"/>
      <c r="C3" s="147"/>
      <c r="D3" s="147"/>
      <c r="E3" s="67"/>
      <c r="F3" s="67"/>
      <c r="G3" s="67"/>
      <c r="J3" s="7"/>
      <c r="K3" s="7"/>
      <c r="L3" s="7"/>
    </row>
    <row r="4" spans="2:17" x14ac:dyDescent="0.2">
      <c r="B4" s="353" t="s">
        <v>3</v>
      </c>
      <c r="C4" s="322" t="s">
        <v>2</v>
      </c>
      <c r="D4" s="323"/>
      <c r="E4" s="322" t="s">
        <v>17</v>
      </c>
      <c r="F4" s="323"/>
      <c r="G4" s="322" t="s">
        <v>10</v>
      </c>
      <c r="H4" s="323"/>
      <c r="I4" s="322" t="s">
        <v>11</v>
      </c>
      <c r="J4" s="323"/>
      <c r="K4" s="322" t="s">
        <v>12</v>
      </c>
      <c r="L4" s="323"/>
      <c r="M4" s="322" t="s">
        <v>40</v>
      </c>
      <c r="N4" s="323"/>
      <c r="O4" s="322" t="s">
        <v>41</v>
      </c>
      <c r="P4" s="323"/>
      <c r="Q4"/>
    </row>
    <row r="5" spans="2:17" x14ac:dyDescent="0.2">
      <c r="B5" s="353"/>
      <c r="C5" s="298" t="s">
        <v>4</v>
      </c>
      <c r="D5" s="298" t="s">
        <v>0</v>
      </c>
      <c r="E5" s="298" t="s">
        <v>4</v>
      </c>
      <c r="F5" s="298" t="s">
        <v>0</v>
      </c>
      <c r="G5" s="298" t="s">
        <v>4</v>
      </c>
      <c r="H5" s="298" t="s">
        <v>0</v>
      </c>
      <c r="I5" s="298" t="s">
        <v>4</v>
      </c>
      <c r="J5" s="298" t="s">
        <v>0</v>
      </c>
      <c r="K5" s="298" t="s">
        <v>4</v>
      </c>
      <c r="L5" s="298" t="s">
        <v>0</v>
      </c>
      <c r="M5" s="298" t="s">
        <v>4</v>
      </c>
      <c r="N5" s="298" t="s">
        <v>0</v>
      </c>
      <c r="O5" s="298" t="s">
        <v>4</v>
      </c>
      <c r="P5" s="298" t="s">
        <v>0</v>
      </c>
      <c r="Q5"/>
    </row>
    <row r="6" spans="2:17" x14ac:dyDescent="0.2">
      <c r="B6" s="148" t="s">
        <v>2</v>
      </c>
      <c r="C6" s="148">
        <v>50149</v>
      </c>
      <c r="D6" s="148">
        <v>51309</v>
      </c>
      <c r="E6" s="148">
        <v>187</v>
      </c>
      <c r="F6" s="148">
        <v>248</v>
      </c>
      <c r="G6" s="148">
        <v>141</v>
      </c>
      <c r="H6" s="148">
        <v>351</v>
      </c>
      <c r="I6" s="148">
        <v>578</v>
      </c>
      <c r="J6" s="148">
        <v>1250</v>
      </c>
      <c r="K6" s="148">
        <v>2969</v>
      </c>
      <c r="L6" s="148">
        <v>5742</v>
      </c>
      <c r="M6" s="148">
        <v>12322</v>
      </c>
      <c r="N6" s="148">
        <v>19214</v>
      </c>
      <c r="O6" s="148">
        <v>33952</v>
      </c>
      <c r="P6" s="148">
        <v>24504</v>
      </c>
      <c r="Q6"/>
    </row>
    <row r="7" spans="2:17" x14ac:dyDescent="0.2">
      <c r="B7" s="148" t="s">
        <v>24</v>
      </c>
      <c r="C7" s="148">
        <v>28218</v>
      </c>
      <c r="D7" s="148">
        <v>24112</v>
      </c>
      <c r="E7" s="148">
        <v>4</v>
      </c>
      <c r="F7" s="148">
        <v>4</v>
      </c>
      <c r="G7" s="148">
        <v>16</v>
      </c>
      <c r="H7" s="148">
        <v>29</v>
      </c>
      <c r="I7" s="148">
        <v>79</v>
      </c>
      <c r="J7" s="148">
        <v>291</v>
      </c>
      <c r="K7" s="148">
        <v>702</v>
      </c>
      <c r="L7" s="148">
        <v>1946</v>
      </c>
      <c r="M7" s="148">
        <v>4882</v>
      </c>
      <c r="N7" s="148">
        <v>7692</v>
      </c>
      <c r="O7" s="148">
        <v>22535</v>
      </c>
      <c r="P7" s="148">
        <v>14150</v>
      </c>
      <c r="Q7"/>
    </row>
    <row r="8" spans="2:17" x14ac:dyDescent="0.2">
      <c r="B8" s="148" t="s">
        <v>5</v>
      </c>
      <c r="C8" s="148">
        <v>9493</v>
      </c>
      <c r="D8" s="148">
        <v>12483</v>
      </c>
      <c r="E8" s="148">
        <v>10</v>
      </c>
      <c r="F8" s="148">
        <v>11</v>
      </c>
      <c r="G8" s="148">
        <v>42</v>
      </c>
      <c r="H8" s="148">
        <v>39</v>
      </c>
      <c r="I8" s="148">
        <v>248</v>
      </c>
      <c r="J8" s="148">
        <v>230</v>
      </c>
      <c r="K8" s="148">
        <v>1489</v>
      </c>
      <c r="L8" s="148">
        <v>1784</v>
      </c>
      <c r="M8" s="148">
        <v>4367</v>
      </c>
      <c r="N8" s="148">
        <v>6553</v>
      </c>
      <c r="O8" s="148">
        <v>3337</v>
      </c>
      <c r="P8" s="148">
        <v>3866</v>
      </c>
      <c r="Q8"/>
    </row>
    <row r="9" spans="2:17" x14ac:dyDescent="0.2">
      <c r="B9" s="148" t="s">
        <v>25</v>
      </c>
      <c r="C9" s="148">
        <v>2284</v>
      </c>
      <c r="D9" s="148">
        <v>3220</v>
      </c>
      <c r="E9" s="148">
        <v>10</v>
      </c>
      <c r="F9" s="148">
        <v>9</v>
      </c>
      <c r="G9" s="148">
        <v>8</v>
      </c>
      <c r="H9" s="148">
        <v>15</v>
      </c>
      <c r="I9" s="148">
        <v>36</v>
      </c>
      <c r="J9" s="148">
        <v>63</v>
      </c>
      <c r="K9" s="148">
        <v>179</v>
      </c>
      <c r="L9" s="148">
        <v>282</v>
      </c>
      <c r="M9" s="148">
        <v>724</v>
      </c>
      <c r="N9" s="148">
        <v>1249</v>
      </c>
      <c r="O9" s="148">
        <v>1327</v>
      </c>
      <c r="P9" s="148">
        <v>1602</v>
      </c>
      <c r="Q9"/>
    </row>
    <row r="10" spans="2:17" ht="38.25" x14ac:dyDescent="0.2">
      <c r="B10" s="149" t="s">
        <v>26</v>
      </c>
      <c r="C10" s="148">
        <v>1780</v>
      </c>
      <c r="D10" s="148">
        <v>1416</v>
      </c>
      <c r="E10" s="148">
        <v>3</v>
      </c>
      <c r="F10" s="148">
        <v>4</v>
      </c>
      <c r="G10" s="148">
        <v>1</v>
      </c>
      <c r="H10" s="148">
        <v>5</v>
      </c>
      <c r="I10" s="148">
        <v>13</v>
      </c>
      <c r="J10" s="148">
        <v>15</v>
      </c>
      <c r="K10" s="148">
        <v>65</v>
      </c>
      <c r="L10" s="148">
        <v>136</v>
      </c>
      <c r="M10" s="148">
        <v>476</v>
      </c>
      <c r="N10" s="148">
        <v>582</v>
      </c>
      <c r="O10" s="148">
        <v>1222</v>
      </c>
      <c r="P10" s="148">
        <v>674</v>
      </c>
      <c r="Q10"/>
    </row>
    <row r="11" spans="2:17" x14ac:dyDescent="0.2">
      <c r="B11" s="148" t="s">
        <v>6</v>
      </c>
      <c r="C11" s="148">
        <v>8374</v>
      </c>
      <c r="D11" s="148">
        <v>10078</v>
      </c>
      <c r="E11" s="148">
        <v>160</v>
      </c>
      <c r="F11" s="148">
        <v>220</v>
      </c>
      <c r="G11" s="148">
        <v>74</v>
      </c>
      <c r="H11" s="148">
        <v>263</v>
      </c>
      <c r="I11" s="148">
        <v>202</v>
      </c>
      <c r="J11" s="148">
        <v>651</v>
      </c>
      <c r="K11" s="148">
        <v>534</v>
      </c>
      <c r="L11" s="148">
        <v>1594</v>
      </c>
      <c r="M11" s="148">
        <v>1873</v>
      </c>
      <c r="N11" s="148">
        <v>3138</v>
      </c>
      <c r="O11" s="148">
        <v>5531</v>
      </c>
      <c r="P11" s="148">
        <v>4212</v>
      </c>
      <c r="Q11"/>
    </row>
    <row r="12" spans="2:17" x14ac:dyDescent="0.2"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</row>
    <row r="13" spans="2:17" x14ac:dyDescent="0.2">
      <c r="B13" s="351" t="s">
        <v>3</v>
      </c>
      <c r="C13" s="322" t="s">
        <v>2</v>
      </c>
      <c r="D13" s="323"/>
      <c r="E13" s="322" t="s">
        <v>17</v>
      </c>
      <c r="F13" s="323"/>
      <c r="G13" s="322" t="s">
        <v>10</v>
      </c>
      <c r="H13" s="323"/>
      <c r="I13" s="322" t="s">
        <v>11</v>
      </c>
      <c r="J13" s="323"/>
      <c r="K13" s="322" t="s">
        <v>12</v>
      </c>
      <c r="L13" s="323"/>
      <c r="M13" s="322" t="s">
        <v>40</v>
      </c>
      <c r="N13" s="323"/>
      <c r="O13" s="322" t="s">
        <v>41</v>
      </c>
      <c r="P13" s="323"/>
    </row>
    <row r="14" spans="2:17" x14ac:dyDescent="0.2">
      <c r="B14" s="352"/>
      <c r="C14" s="69" t="s">
        <v>4</v>
      </c>
      <c r="D14" s="69" t="s">
        <v>0</v>
      </c>
      <c r="E14" s="69" t="s">
        <v>4</v>
      </c>
      <c r="F14" s="69" t="s">
        <v>0</v>
      </c>
      <c r="G14" s="69" t="s">
        <v>4</v>
      </c>
      <c r="H14" s="69" t="s">
        <v>0</v>
      </c>
      <c r="I14" s="69" t="s">
        <v>4</v>
      </c>
      <c r="J14" s="69" t="s">
        <v>0</v>
      </c>
      <c r="K14" s="69" t="s">
        <v>4</v>
      </c>
      <c r="L14" s="69" t="s">
        <v>0</v>
      </c>
      <c r="M14" s="69" t="s">
        <v>4</v>
      </c>
      <c r="N14" s="69" t="s">
        <v>0</v>
      </c>
      <c r="O14" s="69" t="s">
        <v>4</v>
      </c>
      <c r="P14" s="69" t="s">
        <v>0</v>
      </c>
    </row>
    <row r="15" spans="2:17" ht="16.5" customHeight="1" x14ac:dyDescent="0.2">
      <c r="B15" s="148" t="s">
        <v>2</v>
      </c>
      <c r="C15" s="248">
        <v>49.42833487748625</v>
      </c>
      <c r="D15" s="248">
        <v>50.571665122513757</v>
      </c>
      <c r="E15" s="248">
        <v>42.988505747126439</v>
      </c>
      <c r="F15" s="248">
        <v>57.011494252873561</v>
      </c>
      <c r="G15" s="248">
        <v>28.658536585365852</v>
      </c>
      <c r="H15" s="248">
        <v>71.341463414634148</v>
      </c>
      <c r="I15" s="248">
        <v>31.619256017505471</v>
      </c>
      <c r="J15" s="248">
        <v>68.380743982494536</v>
      </c>
      <c r="K15" s="248">
        <v>34.08334289978189</v>
      </c>
      <c r="L15" s="248">
        <v>65.916657100218117</v>
      </c>
      <c r="M15" s="248">
        <v>39.072805682394723</v>
      </c>
      <c r="N15" s="248">
        <v>60.92719431760527</v>
      </c>
      <c r="O15" s="248">
        <v>58.081291911865328</v>
      </c>
      <c r="P15" s="248">
        <v>41.918708088134665</v>
      </c>
    </row>
    <row r="16" spans="2:17" x14ac:dyDescent="0.2">
      <c r="B16" s="148" t="s">
        <v>24</v>
      </c>
      <c r="C16" s="248">
        <v>53.923179820370727</v>
      </c>
      <c r="D16" s="248">
        <v>46.076820179629273</v>
      </c>
      <c r="E16" s="248">
        <v>50</v>
      </c>
      <c r="F16" s="248">
        <v>50</v>
      </c>
      <c r="G16" s="248">
        <v>35.555555555555557</v>
      </c>
      <c r="H16" s="248">
        <v>64.444444444444443</v>
      </c>
      <c r="I16" s="248">
        <v>21.351351351351351</v>
      </c>
      <c r="J16" s="248">
        <v>78.648648648648646</v>
      </c>
      <c r="K16" s="248">
        <v>26.510574018126889</v>
      </c>
      <c r="L16" s="248">
        <v>73.489425981873111</v>
      </c>
      <c r="M16" s="248">
        <v>38.82614919675521</v>
      </c>
      <c r="N16" s="248">
        <v>61.17385080324479</v>
      </c>
      <c r="O16" s="248">
        <v>61.428376720730547</v>
      </c>
      <c r="P16" s="248">
        <v>38.57162327926946</v>
      </c>
    </row>
    <row r="17" spans="2:17" x14ac:dyDescent="0.2">
      <c r="B17" s="148" t="s">
        <v>5</v>
      </c>
      <c r="C17" s="248">
        <v>43.197124135420459</v>
      </c>
      <c r="D17" s="248">
        <v>56.802875864579541</v>
      </c>
      <c r="E17" s="248">
        <v>47.619047619047613</v>
      </c>
      <c r="F17" s="248">
        <v>52.380952380952387</v>
      </c>
      <c r="G17" s="248">
        <v>51.851851851851848</v>
      </c>
      <c r="H17" s="248">
        <v>48.148148148148145</v>
      </c>
      <c r="I17" s="248">
        <v>51.88284518828452</v>
      </c>
      <c r="J17" s="248">
        <v>48.11715481171548</v>
      </c>
      <c r="K17" s="248">
        <v>45.49343110296364</v>
      </c>
      <c r="L17" s="248">
        <v>54.50656889703636</v>
      </c>
      <c r="M17" s="248">
        <v>39.990842490842496</v>
      </c>
      <c r="N17" s="248">
        <v>60.009157509157504</v>
      </c>
      <c r="O17" s="248">
        <v>46.32791892267111</v>
      </c>
      <c r="P17" s="248">
        <v>53.67208107732889</v>
      </c>
    </row>
    <row r="18" spans="2:17" x14ac:dyDescent="0.2">
      <c r="B18" s="148" t="s">
        <v>25</v>
      </c>
      <c r="C18" s="248">
        <v>41.497093023255815</v>
      </c>
      <c r="D18" s="248">
        <v>58.502906976744185</v>
      </c>
      <c r="E18" s="248">
        <v>52.631578947368418</v>
      </c>
      <c r="F18" s="248">
        <v>47.368421052631575</v>
      </c>
      <c r="G18" s="248">
        <v>34.782608695652172</v>
      </c>
      <c r="H18" s="248">
        <v>65.217391304347828</v>
      </c>
      <c r="I18" s="248">
        <v>36.363636363636367</v>
      </c>
      <c r="J18" s="248">
        <v>63.636363636363633</v>
      </c>
      <c r="K18" s="248">
        <v>38.828633405639913</v>
      </c>
      <c r="L18" s="248">
        <v>61.171366594360087</v>
      </c>
      <c r="M18" s="248">
        <v>36.695387734414595</v>
      </c>
      <c r="N18" s="248">
        <v>63.304612265585405</v>
      </c>
      <c r="O18" s="248">
        <v>45.305565039262547</v>
      </c>
      <c r="P18" s="248">
        <v>54.694434960737446</v>
      </c>
    </row>
    <row r="19" spans="2:17" ht="38.25" x14ac:dyDescent="0.2">
      <c r="B19" s="149" t="s">
        <v>26</v>
      </c>
      <c r="C19" s="248">
        <v>55.694618272841055</v>
      </c>
      <c r="D19" s="248">
        <v>44.305381727158952</v>
      </c>
      <c r="E19" s="248">
        <v>42.857142857142854</v>
      </c>
      <c r="F19" s="248">
        <v>57.142857142857139</v>
      </c>
      <c r="G19" s="248">
        <v>16.666666666666664</v>
      </c>
      <c r="H19" s="248">
        <v>83.333333333333343</v>
      </c>
      <c r="I19" s="248">
        <v>46.428571428571431</v>
      </c>
      <c r="J19" s="248">
        <v>53.571428571428569</v>
      </c>
      <c r="K19" s="248">
        <v>32.338308457711449</v>
      </c>
      <c r="L19" s="248">
        <v>67.661691542288565</v>
      </c>
      <c r="M19" s="248">
        <v>44.990548204158792</v>
      </c>
      <c r="N19" s="248">
        <v>55.009451795841215</v>
      </c>
      <c r="O19" s="248">
        <v>64.451476793248943</v>
      </c>
      <c r="P19" s="248">
        <v>35.548523206751057</v>
      </c>
    </row>
    <row r="20" spans="2:17" x14ac:dyDescent="0.2">
      <c r="B20" s="148" t="s">
        <v>6</v>
      </c>
      <c r="C20" s="248">
        <v>45.382614350747886</v>
      </c>
      <c r="D20" s="248">
        <v>54.617385649252114</v>
      </c>
      <c r="E20" s="248">
        <v>42.105263157894733</v>
      </c>
      <c r="F20" s="248">
        <v>57.894736842105267</v>
      </c>
      <c r="G20" s="248">
        <v>21.958456973293767</v>
      </c>
      <c r="H20" s="248">
        <v>78.041543026706222</v>
      </c>
      <c r="I20" s="248">
        <v>23.681125439624854</v>
      </c>
      <c r="J20" s="248">
        <v>76.31887456037515</v>
      </c>
      <c r="K20" s="248">
        <v>25.093984962406012</v>
      </c>
      <c r="L20" s="248">
        <v>74.906015037593988</v>
      </c>
      <c r="M20" s="248">
        <v>37.377768908401514</v>
      </c>
      <c r="N20" s="248">
        <v>62.622231091598479</v>
      </c>
      <c r="O20" s="248">
        <v>56.768962331930616</v>
      </c>
      <c r="P20" s="248">
        <v>43.231037668069384</v>
      </c>
    </row>
    <row r="22" spans="2:17" x14ac:dyDescent="0.2">
      <c r="B22" s="3" t="s">
        <v>146</v>
      </c>
    </row>
    <row r="24" spans="2:17" x14ac:dyDescent="0.2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6" spans="2:17" x14ac:dyDescent="0.2">
      <c r="B26" s="47" t="s">
        <v>208</v>
      </c>
      <c r="C26" s="17"/>
      <c r="D26" s="17"/>
    </row>
    <row r="27" spans="2:17" x14ac:dyDescent="0.2">
      <c r="B27" s="150"/>
      <c r="C27" s="68"/>
      <c r="D27" s="68"/>
      <c r="E27"/>
      <c r="F27"/>
      <c r="G27"/>
      <c r="H27"/>
      <c r="I27"/>
      <c r="J27"/>
      <c r="K27"/>
      <c r="L27"/>
      <c r="M27"/>
      <c r="N27"/>
      <c r="O27"/>
      <c r="P27"/>
    </row>
    <row r="28" spans="2:17" x14ac:dyDescent="0.2">
      <c r="B28" s="351" t="s">
        <v>42</v>
      </c>
      <c r="C28" s="322" t="s">
        <v>15</v>
      </c>
      <c r="D28" s="323"/>
      <c r="E28" s="322" t="s">
        <v>17</v>
      </c>
      <c r="F28" s="323"/>
      <c r="G28" s="322" t="s">
        <v>10</v>
      </c>
      <c r="H28" s="323"/>
      <c r="I28" s="322" t="s">
        <v>11</v>
      </c>
      <c r="J28" s="323"/>
      <c r="K28" s="322" t="s">
        <v>12</v>
      </c>
      <c r="L28" s="323"/>
      <c r="M28" s="322" t="s">
        <v>40</v>
      </c>
      <c r="N28" s="323"/>
      <c r="O28" s="322" t="s">
        <v>41</v>
      </c>
      <c r="P28" s="323"/>
    </row>
    <row r="29" spans="2:17" x14ac:dyDescent="0.2">
      <c r="B29" s="352"/>
      <c r="C29" s="300" t="s">
        <v>14</v>
      </c>
      <c r="D29" s="300" t="s">
        <v>0</v>
      </c>
      <c r="E29" s="300" t="s">
        <v>14</v>
      </c>
      <c r="F29" s="300" t="s">
        <v>0</v>
      </c>
      <c r="G29" s="300" t="s">
        <v>14</v>
      </c>
      <c r="H29" s="300" t="s">
        <v>0</v>
      </c>
      <c r="I29" s="300" t="s">
        <v>14</v>
      </c>
      <c r="J29" s="300" t="s">
        <v>0</v>
      </c>
      <c r="K29" s="300" t="s">
        <v>14</v>
      </c>
      <c r="L29" s="300" t="s">
        <v>0</v>
      </c>
      <c r="M29" s="300" t="s">
        <v>14</v>
      </c>
      <c r="N29" s="300" t="s">
        <v>0</v>
      </c>
      <c r="O29" s="300" t="s">
        <v>14</v>
      </c>
      <c r="P29" s="300" t="s">
        <v>0</v>
      </c>
    </row>
    <row r="30" spans="2:17" x14ac:dyDescent="0.2">
      <c r="B30" s="301" t="s">
        <v>15</v>
      </c>
      <c r="C30" s="148">
        <v>50149</v>
      </c>
      <c r="D30" s="148">
        <v>51309</v>
      </c>
      <c r="E30" s="148">
        <v>187</v>
      </c>
      <c r="F30" s="148">
        <v>248</v>
      </c>
      <c r="G30" s="148">
        <v>141</v>
      </c>
      <c r="H30" s="148">
        <v>351</v>
      </c>
      <c r="I30" s="148">
        <v>578</v>
      </c>
      <c r="J30" s="148">
        <v>1250</v>
      </c>
      <c r="K30" s="148">
        <v>2969</v>
      </c>
      <c r="L30" s="148">
        <v>5742</v>
      </c>
      <c r="M30" s="148">
        <v>12322</v>
      </c>
      <c r="N30" s="148">
        <v>19214</v>
      </c>
      <c r="O30" s="148">
        <v>33952</v>
      </c>
      <c r="P30" s="148">
        <v>24504</v>
      </c>
    </row>
    <row r="31" spans="2:17" ht="25.5" x14ac:dyDescent="0.2">
      <c r="B31" s="302" t="s">
        <v>27</v>
      </c>
      <c r="C31" s="148">
        <v>28218</v>
      </c>
      <c r="D31" s="148">
        <v>24112</v>
      </c>
      <c r="E31" s="148">
        <v>4</v>
      </c>
      <c r="F31" s="148">
        <v>4</v>
      </c>
      <c r="G31" s="148">
        <v>16</v>
      </c>
      <c r="H31" s="148">
        <v>29</v>
      </c>
      <c r="I31" s="148">
        <v>79</v>
      </c>
      <c r="J31" s="148">
        <v>291</v>
      </c>
      <c r="K31" s="148">
        <v>702</v>
      </c>
      <c r="L31" s="148">
        <v>1946</v>
      </c>
      <c r="M31" s="148">
        <v>4882</v>
      </c>
      <c r="N31" s="148">
        <v>7692</v>
      </c>
      <c r="O31" s="148">
        <v>22535</v>
      </c>
      <c r="P31" s="148">
        <v>14150</v>
      </c>
    </row>
    <row r="32" spans="2:17" x14ac:dyDescent="0.2">
      <c r="B32" s="301" t="s">
        <v>28</v>
      </c>
      <c r="C32" s="148">
        <v>9493</v>
      </c>
      <c r="D32" s="148">
        <v>12483</v>
      </c>
      <c r="E32" s="148">
        <v>10</v>
      </c>
      <c r="F32" s="148">
        <v>11</v>
      </c>
      <c r="G32" s="148">
        <v>42</v>
      </c>
      <c r="H32" s="148">
        <v>39</v>
      </c>
      <c r="I32" s="148">
        <v>248</v>
      </c>
      <c r="J32" s="148">
        <v>230</v>
      </c>
      <c r="K32" s="148">
        <v>1489</v>
      </c>
      <c r="L32" s="148">
        <v>1784</v>
      </c>
      <c r="M32" s="148">
        <v>4367</v>
      </c>
      <c r="N32" s="148">
        <v>6553</v>
      </c>
      <c r="O32" s="148">
        <v>3337</v>
      </c>
      <c r="P32" s="148">
        <v>3866</v>
      </c>
    </row>
    <row r="33" spans="2:16" ht="25.5" x14ac:dyDescent="0.2">
      <c r="B33" s="302" t="s">
        <v>29</v>
      </c>
      <c r="C33" s="148">
        <v>2284</v>
      </c>
      <c r="D33" s="148">
        <v>3220</v>
      </c>
      <c r="E33" s="148">
        <v>10</v>
      </c>
      <c r="F33" s="148">
        <v>9</v>
      </c>
      <c r="G33" s="148">
        <v>8</v>
      </c>
      <c r="H33" s="148">
        <v>15</v>
      </c>
      <c r="I33" s="148">
        <v>36</v>
      </c>
      <c r="J33" s="148">
        <v>63</v>
      </c>
      <c r="K33" s="148">
        <v>179</v>
      </c>
      <c r="L33" s="148">
        <v>282</v>
      </c>
      <c r="M33" s="148">
        <v>724</v>
      </c>
      <c r="N33" s="148">
        <v>1249</v>
      </c>
      <c r="O33" s="148">
        <v>1327</v>
      </c>
      <c r="P33" s="148">
        <v>1602</v>
      </c>
    </row>
    <row r="34" spans="2:16" ht="25.5" x14ac:dyDescent="0.2">
      <c r="B34" s="303" t="s">
        <v>30</v>
      </c>
      <c r="C34" s="148">
        <v>1780</v>
      </c>
      <c r="D34" s="148">
        <v>1416</v>
      </c>
      <c r="E34" s="148">
        <v>3</v>
      </c>
      <c r="F34" s="148">
        <v>4</v>
      </c>
      <c r="G34" s="148">
        <v>1</v>
      </c>
      <c r="H34" s="148">
        <v>5</v>
      </c>
      <c r="I34" s="148">
        <v>13</v>
      </c>
      <c r="J34" s="148">
        <v>15</v>
      </c>
      <c r="K34" s="148">
        <v>65</v>
      </c>
      <c r="L34" s="148">
        <v>136</v>
      </c>
      <c r="M34" s="148">
        <v>476</v>
      </c>
      <c r="N34" s="148">
        <v>582</v>
      </c>
      <c r="O34" s="148">
        <v>1222</v>
      </c>
      <c r="P34" s="148">
        <v>674</v>
      </c>
    </row>
    <row r="35" spans="2:16" x14ac:dyDescent="0.2">
      <c r="B35" s="304" t="s">
        <v>16</v>
      </c>
      <c r="C35" s="148">
        <v>8374</v>
      </c>
      <c r="D35" s="148">
        <v>10078</v>
      </c>
      <c r="E35" s="148">
        <v>160</v>
      </c>
      <c r="F35" s="148">
        <v>220</v>
      </c>
      <c r="G35" s="148">
        <v>74</v>
      </c>
      <c r="H35" s="148">
        <v>263</v>
      </c>
      <c r="I35" s="148">
        <v>202</v>
      </c>
      <c r="J35" s="148">
        <v>651</v>
      </c>
      <c r="K35" s="148">
        <v>534</v>
      </c>
      <c r="L35" s="148">
        <v>1594</v>
      </c>
      <c r="M35" s="148">
        <v>1873</v>
      </c>
      <c r="N35" s="148">
        <v>3138</v>
      </c>
      <c r="O35" s="148">
        <v>5531</v>
      </c>
      <c r="P35" s="148">
        <v>4212</v>
      </c>
    </row>
    <row r="36" spans="2:16" x14ac:dyDescent="0.2">
      <c r="B36" s="150"/>
      <c r="C36" s="68"/>
      <c r="D36" s="68"/>
    </row>
    <row r="37" spans="2:16" x14ac:dyDescent="0.2">
      <c r="B37" s="351" t="s">
        <v>42</v>
      </c>
      <c r="C37" s="322" t="s">
        <v>15</v>
      </c>
      <c r="D37" s="323"/>
      <c r="E37" s="322" t="s">
        <v>17</v>
      </c>
      <c r="F37" s="323"/>
      <c r="G37" s="322" t="s">
        <v>10</v>
      </c>
      <c r="H37" s="323"/>
      <c r="I37" s="322" t="s">
        <v>11</v>
      </c>
      <c r="J37" s="323"/>
      <c r="K37" s="322" t="s">
        <v>12</v>
      </c>
      <c r="L37" s="323"/>
      <c r="M37" s="322" t="s">
        <v>40</v>
      </c>
      <c r="N37" s="323"/>
      <c r="O37" s="322" t="s">
        <v>41</v>
      </c>
      <c r="P37" s="323"/>
    </row>
    <row r="38" spans="2:16" x14ac:dyDescent="0.2">
      <c r="B38" s="352"/>
      <c r="C38" s="69" t="s">
        <v>14</v>
      </c>
      <c r="D38" s="69" t="s">
        <v>0</v>
      </c>
      <c r="E38" s="69" t="s">
        <v>14</v>
      </c>
      <c r="F38" s="69" t="s">
        <v>0</v>
      </c>
      <c r="G38" s="69" t="s">
        <v>14</v>
      </c>
      <c r="H38" s="69" t="s">
        <v>0</v>
      </c>
      <c r="I38" s="69" t="s">
        <v>14</v>
      </c>
      <c r="J38" s="69" t="s">
        <v>0</v>
      </c>
      <c r="K38" s="69" t="s">
        <v>14</v>
      </c>
      <c r="L38" s="69" t="s">
        <v>0</v>
      </c>
      <c r="M38" s="69" t="s">
        <v>14</v>
      </c>
      <c r="N38" s="69" t="s">
        <v>0</v>
      </c>
      <c r="O38" s="69" t="s">
        <v>14</v>
      </c>
      <c r="P38" s="69" t="s">
        <v>0</v>
      </c>
    </row>
    <row r="39" spans="2:16" x14ac:dyDescent="0.2">
      <c r="B39" s="151" t="s">
        <v>15</v>
      </c>
      <c r="C39" s="248">
        <v>49.42833487748625</v>
      </c>
      <c r="D39" s="248">
        <v>50.571665122513757</v>
      </c>
      <c r="E39" s="248">
        <v>42.988505747126439</v>
      </c>
      <c r="F39" s="248">
        <v>57.011494252873561</v>
      </c>
      <c r="G39" s="248">
        <v>28.658536585365852</v>
      </c>
      <c r="H39" s="248">
        <v>71.341463414634148</v>
      </c>
      <c r="I39" s="248">
        <v>31.619256017505471</v>
      </c>
      <c r="J39" s="248">
        <v>68.380743982494536</v>
      </c>
      <c r="K39" s="248">
        <v>34.08334289978189</v>
      </c>
      <c r="L39" s="248">
        <v>65.916657100218117</v>
      </c>
      <c r="M39" s="248">
        <v>39.072805682394723</v>
      </c>
      <c r="N39" s="248">
        <v>60.92719431760527</v>
      </c>
      <c r="O39" s="248">
        <v>58.081291911865328</v>
      </c>
      <c r="P39" s="248">
        <v>41.918708088134665</v>
      </c>
    </row>
    <row r="40" spans="2:16" ht="12.75" customHeight="1" x14ac:dyDescent="0.2">
      <c r="B40" s="152" t="s">
        <v>27</v>
      </c>
      <c r="C40" s="248">
        <v>53.923179820370727</v>
      </c>
      <c r="D40" s="248">
        <v>46.076820179629273</v>
      </c>
      <c r="E40" s="248">
        <v>50</v>
      </c>
      <c r="F40" s="248">
        <v>50</v>
      </c>
      <c r="G40" s="248">
        <v>35.555555555555557</v>
      </c>
      <c r="H40" s="248">
        <v>64.444444444444443</v>
      </c>
      <c r="I40" s="248">
        <v>21.351351351351351</v>
      </c>
      <c r="J40" s="248">
        <v>78.648648648648646</v>
      </c>
      <c r="K40" s="248">
        <v>26.510574018126889</v>
      </c>
      <c r="L40" s="248">
        <v>73.489425981873111</v>
      </c>
      <c r="M40" s="248">
        <v>38.82614919675521</v>
      </c>
      <c r="N40" s="248">
        <v>61.17385080324479</v>
      </c>
      <c r="O40" s="248">
        <v>61.428376720730547</v>
      </c>
      <c r="P40" s="248">
        <v>38.57162327926946</v>
      </c>
    </row>
    <row r="41" spans="2:16" x14ac:dyDescent="0.2">
      <c r="B41" s="151" t="s">
        <v>28</v>
      </c>
      <c r="C41" s="248">
        <v>43.197124135420459</v>
      </c>
      <c r="D41" s="248">
        <v>56.802875864579541</v>
      </c>
      <c r="E41" s="248">
        <v>47.619047619047613</v>
      </c>
      <c r="F41" s="248">
        <v>52.380952380952387</v>
      </c>
      <c r="G41" s="248">
        <v>51.851851851851848</v>
      </c>
      <c r="H41" s="248">
        <v>48.148148148148145</v>
      </c>
      <c r="I41" s="248">
        <v>51.88284518828452</v>
      </c>
      <c r="J41" s="248">
        <v>48.11715481171548</v>
      </c>
      <c r="K41" s="248">
        <v>45.49343110296364</v>
      </c>
      <c r="L41" s="248">
        <v>54.50656889703636</v>
      </c>
      <c r="M41" s="248">
        <v>39.990842490842496</v>
      </c>
      <c r="N41" s="248">
        <v>60.009157509157504</v>
      </c>
      <c r="O41" s="248">
        <v>46.32791892267111</v>
      </c>
      <c r="P41" s="248">
        <v>53.67208107732889</v>
      </c>
    </row>
    <row r="42" spans="2:16" ht="12.75" customHeight="1" x14ac:dyDescent="0.2">
      <c r="B42" s="152" t="s">
        <v>29</v>
      </c>
      <c r="C42" s="248">
        <v>41.497093023255815</v>
      </c>
      <c r="D42" s="248">
        <v>58.502906976744185</v>
      </c>
      <c r="E42" s="248">
        <v>52.631578947368418</v>
      </c>
      <c r="F42" s="248">
        <v>47.368421052631575</v>
      </c>
      <c r="G42" s="248">
        <v>34.782608695652172</v>
      </c>
      <c r="H42" s="248">
        <v>65.217391304347828</v>
      </c>
      <c r="I42" s="248">
        <v>36.363636363636367</v>
      </c>
      <c r="J42" s="248">
        <v>63.636363636363633</v>
      </c>
      <c r="K42" s="248">
        <v>38.828633405639913</v>
      </c>
      <c r="L42" s="248">
        <v>61.171366594360087</v>
      </c>
      <c r="M42" s="248">
        <v>36.695387734414595</v>
      </c>
      <c r="N42" s="248">
        <v>63.304612265585405</v>
      </c>
      <c r="O42" s="248">
        <v>45.305565039262547</v>
      </c>
      <c r="P42" s="248">
        <v>54.694434960737446</v>
      </c>
    </row>
    <row r="43" spans="2:16" ht="25.5" x14ac:dyDescent="0.2">
      <c r="B43" s="153" t="s">
        <v>30</v>
      </c>
      <c r="C43" s="248">
        <v>55.694618272841055</v>
      </c>
      <c r="D43" s="248">
        <v>44.305381727158952</v>
      </c>
      <c r="E43" s="248">
        <v>42.857142857142854</v>
      </c>
      <c r="F43" s="248">
        <v>57.142857142857139</v>
      </c>
      <c r="G43" s="248">
        <v>16.666666666666664</v>
      </c>
      <c r="H43" s="248">
        <v>83.333333333333343</v>
      </c>
      <c r="I43" s="248">
        <v>46.428571428571431</v>
      </c>
      <c r="J43" s="248">
        <v>53.571428571428569</v>
      </c>
      <c r="K43" s="248">
        <v>32.338308457711449</v>
      </c>
      <c r="L43" s="248">
        <v>67.661691542288565</v>
      </c>
      <c r="M43" s="248">
        <v>44.990548204158792</v>
      </c>
      <c r="N43" s="248">
        <v>55.009451795841215</v>
      </c>
      <c r="O43" s="248">
        <v>64.451476793248943</v>
      </c>
      <c r="P43" s="248">
        <v>35.548523206751057</v>
      </c>
    </row>
    <row r="44" spans="2:16" x14ac:dyDescent="0.2">
      <c r="B44" s="154" t="s">
        <v>16</v>
      </c>
      <c r="C44" s="248">
        <v>45.382614350747886</v>
      </c>
      <c r="D44" s="248">
        <v>54.617385649252114</v>
      </c>
      <c r="E44" s="248">
        <v>42.105263157894733</v>
      </c>
      <c r="F44" s="248">
        <v>57.894736842105267</v>
      </c>
      <c r="G44" s="248">
        <v>21.958456973293767</v>
      </c>
      <c r="H44" s="248">
        <v>78.041543026706222</v>
      </c>
      <c r="I44" s="248">
        <v>23.681125439624854</v>
      </c>
      <c r="J44" s="248">
        <v>76.31887456037515</v>
      </c>
      <c r="K44" s="248">
        <v>25.093984962406012</v>
      </c>
      <c r="L44" s="248">
        <v>74.906015037593988</v>
      </c>
      <c r="M44" s="248">
        <v>37.377768908401514</v>
      </c>
      <c r="N44" s="248">
        <v>62.622231091598479</v>
      </c>
      <c r="O44" s="248">
        <v>56.768962331930616</v>
      </c>
      <c r="P44" s="248">
        <v>43.231037668069384</v>
      </c>
    </row>
    <row r="46" spans="2:16" x14ac:dyDescent="0.2">
      <c r="B46" s="7" t="s">
        <v>47</v>
      </c>
      <c r="C46" s="61"/>
      <c r="D46" s="61"/>
    </row>
    <row r="48" spans="2:16" hidden="1" x14ac:dyDescent="0.2"/>
    <row r="49" spans="2:31" hidden="1" x14ac:dyDescent="0.2">
      <c r="B49" s="147" t="s">
        <v>164</v>
      </c>
      <c r="C49" s="147"/>
      <c r="D49" s="147"/>
      <c r="E49" s="67"/>
      <c r="F49" s="67"/>
      <c r="G49" s="67"/>
      <c r="J49" s="7"/>
      <c r="K49" s="7"/>
      <c r="L49" s="7"/>
    </row>
    <row r="50" spans="2:31" hidden="1" x14ac:dyDescent="0.2"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</row>
    <row r="51" spans="2:31" hidden="1" x14ac:dyDescent="0.2">
      <c r="B51" s="351" t="s">
        <v>3</v>
      </c>
      <c r="C51" s="322" t="s">
        <v>2</v>
      </c>
      <c r="D51" s="323"/>
      <c r="E51" s="322" t="s">
        <v>17</v>
      </c>
      <c r="F51" s="323"/>
      <c r="G51" s="322" t="s">
        <v>10</v>
      </c>
      <c r="H51" s="323"/>
      <c r="I51" s="322" t="s">
        <v>11</v>
      </c>
      <c r="J51" s="323"/>
      <c r="K51" s="322" t="s">
        <v>12</v>
      </c>
      <c r="L51" s="323"/>
      <c r="M51" s="322" t="s">
        <v>40</v>
      </c>
      <c r="N51" s="323"/>
      <c r="O51" s="322" t="s">
        <v>41</v>
      </c>
      <c r="P51" s="323"/>
      <c r="R51" s="322" t="s">
        <v>2</v>
      </c>
      <c r="S51" s="323"/>
      <c r="T51" s="322" t="s">
        <v>17</v>
      </c>
      <c r="U51" s="323"/>
      <c r="V51" s="322" t="s">
        <v>10</v>
      </c>
      <c r="W51" s="323"/>
      <c r="X51" s="322" t="s">
        <v>11</v>
      </c>
      <c r="Y51" s="323"/>
      <c r="Z51" s="322" t="s">
        <v>12</v>
      </c>
      <c r="AA51" s="323"/>
      <c r="AB51" s="322" t="s">
        <v>40</v>
      </c>
      <c r="AC51" s="323"/>
      <c r="AD51" s="322" t="s">
        <v>41</v>
      </c>
      <c r="AE51" s="323"/>
    </row>
    <row r="52" spans="2:31" hidden="1" x14ac:dyDescent="0.2">
      <c r="B52" s="352"/>
      <c r="C52" s="69" t="s">
        <v>4</v>
      </c>
      <c r="D52" s="69" t="s">
        <v>0</v>
      </c>
      <c r="E52" s="69" t="s">
        <v>4</v>
      </c>
      <c r="F52" s="69" t="s">
        <v>0</v>
      </c>
      <c r="G52" s="69" t="s">
        <v>4</v>
      </c>
      <c r="H52" s="69" t="s">
        <v>0</v>
      </c>
      <c r="I52" s="69" t="s">
        <v>4</v>
      </c>
      <c r="J52" s="69" t="s">
        <v>0</v>
      </c>
      <c r="K52" s="69" t="s">
        <v>4</v>
      </c>
      <c r="L52" s="69" t="s">
        <v>0</v>
      </c>
      <c r="M52" s="69" t="s">
        <v>4</v>
      </c>
      <c r="N52" s="69" t="s">
        <v>0</v>
      </c>
      <c r="O52" s="69" t="s">
        <v>4</v>
      </c>
      <c r="P52" s="69" t="s">
        <v>0</v>
      </c>
      <c r="R52" s="69" t="s">
        <v>4</v>
      </c>
      <c r="S52" s="69" t="s">
        <v>0</v>
      </c>
      <c r="T52" s="69" t="s">
        <v>4</v>
      </c>
      <c r="U52" s="69" t="s">
        <v>0</v>
      </c>
      <c r="V52" s="69" t="s">
        <v>4</v>
      </c>
      <c r="W52" s="69" t="s">
        <v>0</v>
      </c>
      <c r="X52" s="69" t="s">
        <v>4</v>
      </c>
      <c r="Y52" s="69" t="s">
        <v>0</v>
      </c>
      <c r="Z52" s="69" t="s">
        <v>4</v>
      </c>
      <c r="AA52" s="69" t="s">
        <v>0</v>
      </c>
      <c r="AB52" s="69" t="s">
        <v>4</v>
      </c>
      <c r="AC52" s="69" t="s">
        <v>0</v>
      </c>
      <c r="AD52" s="69" t="s">
        <v>4</v>
      </c>
      <c r="AE52" s="69" t="s">
        <v>0</v>
      </c>
    </row>
    <row r="53" spans="2:31" ht="16.5" hidden="1" customHeight="1" x14ac:dyDescent="0.2">
      <c r="B53" s="148" t="s">
        <v>2</v>
      </c>
      <c r="C53" s="148">
        <v>50149</v>
      </c>
      <c r="D53" s="148">
        <v>51309</v>
      </c>
      <c r="E53" s="148">
        <v>187</v>
      </c>
      <c r="F53" s="148">
        <v>248</v>
      </c>
      <c r="G53" s="148">
        <v>141</v>
      </c>
      <c r="H53" s="148">
        <v>351</v>
      </c>
      <c r="I53" s="148">
        <v>578</v>
      </c>
      <c r="J53" s="148">
        <v>1250</v>
      </c>
      <c r="K53" s="148">
        <v>2969</v>
      </c>
      <c r="L53" s="148">
        <v>5742</v>
      </c>
      <c r="M53" s="148">
        <v>12322</v>
      </c>
      <c r="N53" s="148">
        <v>19214</v>
      </c>
      <c r="O53" s="148">
        <v>33952</v>
      </c>
      <c r="P53" s="148">
        <v>24504</v>
      </c>
      <c r="R53" s="148">
        <f t="shared" ref="R53:R58" si="0">C53+D53</f>
        <v>101458</v>
      </c>
      <c r="S53" s="148"/>
      <c r="T53" s="148">
        <f t="shared" ref="T53:T58" si="1">E53+F53</f>
        <v>435</v>
      </c>
      <c r="U53" s="148"/>
      <c r="V53" s="148">
        <f t="shared" ref="V53:V58" si="2">G53+H53</f>
        <v>492</v>
      </c>
      <c r="W53" s="148"/>
      <c r="X53" s="148">
        <f t="shared" ref="X53:X58" si="3">I53+J53</f>
        <v>1828</v>
      </c>
      <c r="Y53" s="148"/>
      <c r="Z53" s="148">
        <f t="shared" ref="Z53:Z58" si="4">K53+L53</f>
        <v>8711</v>
      </c>
      <c r="AA53" s="148"/>
      <c r="AB53" s="148">
        <f t="shared" ref="AB53:AB58" si="5">M53+N53</f>
        <v>31536</v>
      </c>
      <c r="AC53" s="148"/>
      <c r="AD53" s="148">
        <f t="shared" ref="AD53:AD58" si="6">O53+P53</f>
        <v>58456</v>
      </c>
      <c r="AE53" s="148"/>
    </row>
    <row r="54" spans="2:31" hidden="1" x14ac:dyDescent="0.2">
      <c r="B54" s="148" t="s">
        <v>24</v>
      </c>
      <c r="C54" s="148">
        <v>28218</v>
      </c>
      <c r="D54" s="148">
        <v>24112</v>
      </c>
      <c r="E54" s="148">
        <v>4</v>
      </c>
      <c r="F54" s="148">
        <v>4</v>
      </c>
      <c r="G54" s="148">
        <v>16</v>
      </c>
      <c r="H54" s="148">
        <v>29</v>
      </c>
      <c r="I54" s="148">
        <v>79</v>
      </c>
      <c r="J54" s="148">
        <v>291</v>
      </c>
      <c r="K54" s="148">
        <v>702</v>
      </c>
      <c r="L54" s="148">
        <v>1946</v>
      </c>
      <c r="M54" s="148">
        <v>4882</v>
      </c>
      <c r="N54" s="148">
        <v>7692</v>
      </c>
      <c r="O54" s="148">
        <v>22535</v>
      </c>
      <c r="P54" s="148">
        <v>14150</v>
      </c>
      <c r="R54" s="148">
        <f t="shared" si="0"/>
        <v>52330</v>
      </c>
      <c r="S54" s="148"/>
      <c r="T54" s="148">
        <f t="shared" si="1"/>
        <v>8</v>
      </c>
      <c r="U54" s="148"/>
      <c r="V54" s="148">
        <f t="shared" si="2"/>
        <v>45</v>
      </c>
      <c r="W54" s="148"/>
      <c r="X54" s="148">
        <f t="shared" si="3"/>
        <v>370</v>
      </c>
      <c r="Y54" s="148"/>
      <c r="Z54" s="148">
        <f t="shared" si="4"/>
        <v>2648</v>
      </c>
      <c r="AA54" s="148"/>
      <c r="AB54" s="148">
        <f t="shared" si="5"/>
        <v>12574</v>
      </c>
      <c r="AC54" s="148"/>
      <c r="AD54" s="148">
        <f t="shared" si="6"/>
        <v>36685</v>
      </c>
      <c r="AE54" s="148"/>
    </row>
    <row r="55" spans="2:31" hidden="1" x14ac:dyDescent="0.2">
      <c r="B55" s="148" t="s">
        <v>5</v>
      </c>
      <c r="C55" s="148">
        <v>9493</v>
      </c>
      <c r="D55" s="148">
        <v>12483</v>
      </c>
      <c r="E55" s="148">
        <v>10</v>
      </c>
      <c r="F55" s="148">
        <v>11</v>
      </c>
      <c r="G55" s="148">
        <v>42</v>
      </c>
      <c r="H55" s="148">
        <v>39</v>
      </c>
      <c r="I55" s="148">
        <v>248</v>
      </c>
      <c r="J55" s="148">
        <v>230</v>
      </c>
      <c r="K55" s="148">
        <v>1489</v>
      </c>
      <c r="L55" s="148">
        <v>1784</v>
      </c>
      <c r="M55" s="148">
        <v>4367</v>
      </c>
      <c r="N55" s="148">
        <v>6553</v>
      </c>
      <c r="O55" s="148">
        <v>3337</v>
      </c>
      <c r="P55" s="148">
        <v>3866</v>
      </c>
      <c r="R55" s="148">
        <f t="shared" si="0"/>
        <v>21976</v>
      </c>
      <c r="S55" s="148"/>
      <c r="T55" s="148">
        <f t="shared" si="1"/>
        <v>21</v>
      </c>
      <c r="U55" s="148"/>
      <c r="V55" s="148">
        <f t="shared" si="2"/>
        <v>81</v>
      </c>
      <c r="W55" s="148"/>
      <c r="X55" s="148">
        <f t="shared" si="3"/>
        <v>478</v>
      </c>
      <c r="Y55" s="148"/>
      <c r="Z55" s="148">
        <f t="shared" si="4"/>
        <v>3273</v>
      </c>
      <c r="AA55" s="148"/>
      <c r="AB55" s="148">
        <f t="shared" si="5"/>
        <v>10920</v>
      </c>
      <c r="AC55" s="148"/>
      <c r="AD55" s="148">
        <f t="shared" si="6"/>
        <v>7203</v>
      </c>
      <c r="AE55" s="148"/>
    </row>
    <row r="56" spans="2:31" hidden="1" x14ac:dyDescent="0.2">
      <c r="B56" s="148" t="s">
        <v>25</v>
      </c>
      <c r="C56" s="148">
        <v>2284</v>
      </c>
      <c r="D56" s="148">
        <v>3220</v>
      </c>
      <c r="E56" s="148">
        <v>10</v>
      </c>
      <c r="F56" s="148">
        <v>9</v>
      </c>
      <c r="G56" s="148">
        <v>8</v>
      </c>
      <c r="H56" s="148">
        <v>15</v>
      </c>
      <c r="I56" s="148">
        <v>36</v>
      </c>
      <c r="J56" s="148">
        <v>63</v>
      </c>
      <c r="K56" s="148">
        <v>179</v>
      </c>
      <c r="L56" s="148">
        <v>282</v>
      </c>
      <c r="M56" s="148">
        <v>724</v>
      </c>
      <c r="N56" s="148">
        <v>1249</v>
      </c>
      <c r="O56" s="148">
        <v>1327</v>
      </c>
      <c r="P56" s="148">
        <v>1602</v>
      </c>
      <c r="R56" s="148">
        <f t="shared" si="0"/>
        <v>5504</v>
      </c>
      <c r="S56" s="148"/>
      <c r="T56" s="148">
        <f t="shared" si="1"/>
        <v>19</v>
      </c>
      <c r="U56" s="148"/>
      <c r="V56" s="148">
        <f t="shared" si="2"/>
        <v>23</v>
      </c>
      <c r="W56" s="148"/>
      <c r="X56" s="148">
        <f t="shared" si="3"/>
        <v>99</v>
      </c>
      <c r="Y56" s="148"/>
      <c r="Z56" s="148">
        <f t="shared" si="4"/>
        <v>461</v>
      </c>
      <c r="AA56" s="148"/>
      <c r="AB56" s="148">
        <f t="shared" si="5"/>
        <v>1973</v>
      </c>
      <c r="AC56" s="148"/>
      <c r="AD56" s="148">
        <f t="shared" si="6"/>
        <v>2929</v>
      </c>
      <c r="AE56" s="148"/>
    </row>
    <row r="57" spans="2:31" ht="38.25" hidden="1" x14ac:dyDescent="0.2">
      <c r="B57" s="149" t="s">
        <v>26</v>
      </c>
      <c r="C57" s="148">
        <v>1780</v>
      </c>
      <c r="D57" s="148">
        <v>1416</v>
      </c>
      <c r="E57" s="148">
        <v>3</v>
      </c>
      <c r="F57" s="148">
        <v>4</v>
      </c>
      <c r="G57" s="148">
        <v>1</v>
      </c>
      <c r="H57" s="148">
        <v>5</v>
      </c>
      <c r="I57" s="148">
        <v>13</v>
      </c>
      <c r="J57" s="148">
        <v>15</v>
      </c>
      <c r="K57" s="148">
        <v>65</v>
      </c>
      <c r="L57" s="148">
        <v>136</v>
      </c>
      <c r="M57" s="148">
        <v>476</v>
      </c>
      <c r="N57" s="148">
        <v>582</v>
      </c>
      <c r="O57" s="148">
        <v>1222</v>
      </c>
      <c r="P57" s="148">
        <v>674</v>
      </c>
      <c r="R57" s="148">
        <f t="shared" si="0"/>
        <v>3196</v>
      </c>
      <c r="S57" s="148"/>
      <c r="T57" s="148">
        <f t="shared" si="1"/>
        <v>7</v>
      </c>
      <c r="U57" s="148"/>
      <c r="V57" s="148">
        <f t="shared" si="2"/>
        <v>6</v>
      </c>
      <c r="W57" s="148"/>
      <c r="X57" s="148">
        <f t="shared" si="3"/>
        <v>28</v>
      </c>
      <c r="Y57" s="148"/>
      <c r="Z57" s="148">
        <f t="shared" si="4"/>
        <v>201</v>
      </c>
      <c r="AA57" s="148"/>
      <c r="AB57" s="148">
        <f t="shared" si="5"/>
        <v>1058</v>
      </c>
      <c r="AC57" s="148"/>
      <c r="AD57" s="148">
        <f t="shared" si="6"/>
        <v>1896</v>
      </c>
      <c r="AE57" s="148"/>
    </row>
    <row r="58" spans="2:31" hidden="1" x14ac:dyDescent="0.2">
      <c r="B58" s="148" t="s">
        <v>6</v>
      </c>
      <c r="C58" s="148">
        <v>8374</v>
      </c>
      <c r="D58" s="148">
        <v>10078</v>
      </c>
      <c r="E58" s="148">
        <v>160</v>
      </c>
      <c r="F58" s="148">
        <v>220</v>
      </c>
      <c r="G58" s="148">
        <v>74</v>
      </c>
      <c r="H58" s="148">
        <v>263</v>
      </c>
      <c r="I58" s="148">
        <v>202</v>
      </c>
      <c r="J58" s="148">
        <v>651</v>
      </c>
      <c r="K58" s="148">
        <v>534</v>
      </c>
      <c r="L58" s="148">
        <v>1594</v>
      </c>
      <c r="M58" s="148">
        <v>1873</v>
      </c>
      <c r="N58" s="148">
        <v>3138</v>
      </c>
      <c r="O58" s="148">
        <v>5531</v>
      </c>
      <c r="P58" s="148">
        <v>4212</v>
      </c>
      <c r="R58" s="148">
        <f t="shared" si="0"/>
        <v>18452</v>
      </c>
      <c r="S58" s="148"/>
      <c r="T58" s="148">
        <f t="shared" si="1"/>
        <v>380</v>
      </c>
      <c r="U58" s="148"/>
      <c r="V58" s="148">
        <f t="shared" si="2"/>
        <v>337</v>
      </c>
      <c r="W58" s="148"/>
      <c r="X58" s="148">
        <f t="shared" si="3"/>
        <v>853</v>
      </c>
      <c r="Y58" s="148"/>
      <c r="Z58" s="148">
        <f t="shared" si="4"/>
        <v>2128</v>
      </c>
      <c r="AA58" s="148"/>
      <c r="AB58" s="148">
        <f t="shared" si="5"/>
        <v>5011</v>
      </c>
      <c r="AC58" s="148"/>
      <c r="AD58" s="148">
        <f t="shared" si="6"/>
        <v>9743</v>
      </c>
      <c r="AE58" s="148"/>
    </row>
    <row r="59" spans="2:31" hidden="1" x14ac:dyDescent="0.2"/>
    <row r="60" spans="2:31" hidden="1" x14ac:dyDescent="0.2">
      <c r="B60" s="3" t="s">
        <v>146</v>
      </c>
    </row>
    <row r="61" spans="2:31" hidden="1" x14ac:dyDescent="0.2"/>
    <row r="62" spans="2:31" hidden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</row>
    <row r="63" spans="2:31" hidden="1" x14ac:dyDescent="0.2"/>
    <row r="64" spans="2:31" hidden="1" x14ac:dyDescent="0.2">
      <c r="B64" s="47" t="s">
        <v>72</v>
      </c>
      <c r="C64" s="17"/>
      <c r="D64" s="17"/>
      <c r="R64" s="17"/>
      <c r="S64" s="17"/>
    </row>
    <row r="65" spans="2:31" hidden="1" x14ac:dyDescent="0.2">
      <c r="B65" s="150"/>
      <c r="C65" s="68"/>
      <c r="D65" s="68"/>
      <c r="R65" s="68"/>
      <c r="S65" s="68"/>
    </row>
    <row r="66" spans="2:31" hidden="1" x14ac:dyDescent="0.2">
      <c r="B66" s="351" t="s">
        <v>42</v>
      </c>
      <c r="C66" s="322" t="s">
        <v>15</v>
      </c>
      <c r="D66" s="323"/>
      <c r="E66" s="322" t="s">
        <v>17</v>
      </c>
      <c r="F66" s="323"/>
      <c r="G66" s="322" t="s">
        <v>10</v>
      </c>
      <c r="H66" s="323"/>
      <c r="I66" s="322" t="s">
        <v>11</v>
      </c>
      <c r="J66" s="323"/>
      <c r="K66" s="322" t="s">
        <v>12</v>
      </c>
      <c r="L66" s="323"/>
      <c r="M66" s="322" t="s">
        <v>40</v>
      </c>
      <c r="N66" s="323"/>
      <c r="O66" s="322" t="s">
        <v>41</v>
      </c>
      <c r="P66" s="323"/>
      <c r="R66" s="322" t="s">
        <v>15</v>
      </c>
      <c r="S66" s="323"/>
      <c r="T66" s="322" t="s">
        <v>17</v>
      </c>
      <c r="U66" s="323"/>
      <c r="V66" s="322" t="s">
        <v>10</v>
      </c>
      <c r="W66" s="323"/>
      <c r="X66" s="322" t="s">
        <v>11</v>
      </c>
      <c r="Y66" s="323"/>
      <c r="Z66" s="322" t="s">
        <v>12</v>
      </c>
      <c r="AA66" s="323"/>
      <c r="AB66" s="322" t="s">
        <v>40</v>
      </c>
      <c r="AC66" s="323"/>
      <c r="AD66" s="322" t="s">
        <v>41</v>
      </c>
      <c r="AE66" s="323"/>
    </row>
    <row r="67" spans="2:31" hidden="1" x14ac:dyDescent="0.2">
      <c r="B67" s="352"/>
      <c r="C67" s="69" t="s">
        <v>14</v>
      </c>
      <c r="D67" s="69" t="s">
        <v>0</v>
      </c>
      <c r="E67" s="69" t="s">
        <v>14</v>
      </c>
      <c r="F67" s="69" t="s">
        <v>0</v>
      </c>
      <c r="G67" s="69" t="s">
        <v>14</v>
      </c>
      <c r="H67" s="69" t="s">
        <v>0</v>
      </c>
      <c r="I67" s="69" t="s">
        <v>14</v>
      </c>
      <c r="J67" s="69" t="s">
        <v>0</v>
      </c>
      <c r="K67" s="69" t="s">
        <v>14</v>
      </c>
      <c r="L67" s="69" t="s">
        <v>0</v>
      </c>
      <c r="M67" s="69" t="s">
        <v>14</v>
      </c>
      <c r="N67" s="69" t="s">
        <v>0</v>
      </c>
      <c r="O67" s="69" t="s">
        <v>14</v>
      </c>
      <c r="P67" s="69" t="s">
        <v>0</v>
      </c>
      <c r="R67" s="69" t="s">
        <v>14</v>
      </c>
      <c r="S67" s="69" t="s">
        <v>0</v>
      </c>
      <c r="T67" s="69" t="s">
        <v>14</v>
      </c>
      <c r="U67" s="69" t="s">
        <v>0</v>
      </c>
      <c r="V67" s="69" t="s">
        <v>14</v>
      </c>
      <c r="W67" s="69" t="s">
        <v>0</v>
      </c>
      <c r="X67" s="69" t="s">
        <v>14</v>
      </c>
      <c r="Y67" s="69" t="s">
        <v>0</v>
      </c>
      <c r="Z67" s="69" t="s">
        <v>14</v>
      </c>
      <c r="AA67" s="69" t="s">
        <v>0</v>
      </c>
      <c r="AB67" s="69" t="s">
        <v>14</v>
      </c>
      <c r="AC67" s="69" t="s">
        <v>0</v>
      </c>
      <c r="AD67" s="69" t="s">
        <v>14</v>
      </c>
      <c r="AE67" s="69" t="s">
        <v>0</v>
      </c>
    </row>
    <row r="68" spans="2:31" hidden="1" x14ac:dyDescent="0.2">
      <c r="B68" s="151" t="s">
        <v>15</v>
      </c>
      <c r="C68" s="148">
        <v>50149</v>
      </c>
      <c r="D68" s="148">
        <v>51309</v>
      </c>
      <c r="E68" s="148">
        <v>187</v>
      </c>
      <c r="F68" s="148">
        <v>248</v>
      </c>
      <c r="G68" s="148">
        <v>141</v>
      </c>
      <c r="H68" s="148">
        <v>351</v>
      </c>
      <c r="I68" s="148">
        <v>578</v>
      </c>
      <c r="J68" s="148">
        <v>1250</v>
      </c>
      <c r="K68" s="148">
        <v>2969</v>
      </c>
      <c r="L68" s="148">
        <v>5742</v>
      </c>
      <c r="M68" s="148">
        <v>12322</v>
      </c>
      <c r="N68" s="148">
        <v>19214</v>
      </c>
      <c r="O68" s="148">
        <v>33952</v>
      </c>
      <c r="P68" s="148">
        <v>24504</v>
      </c>
      <c r="R68" s="248">
        <f t="shared" ref="R68:R73" si="7">C68/R53*100</f>
        <v>49.42833487748625</v>
      </c>
      <c r="S68" s="248">
        <f t="shared" ref="S68:S73" si="8">D68/R53*100</f>
        <v>50.571665122513757</v>
      </c>
      <c r="T68" s="248">
        <f t="shared" ref="T68:T73" si="9">E68/T53*100</f>
        <v>42.988505747126439</v>
      </c>
      <c r="U68" s="248">
        <f t="shared" ref="U68:U73" si="10">F68/T53*100</f>
        <v>57.011494252873561</v>
      </c>
      <c r="V68" s="248">
        <f t="shared" ref="V68:V73" si="11">G68/V53*100</f>
        <v>28.658536585365852</v>
      </c>
      <c r="W68" s="248">
        <f t="shared" ref="W68:W73" si="12">H68/V53*100</f>
        <v>71.341463414634148</v>
      </c>
      <c r="X68" s="248">
        <f t="shared" ref="X68:X73" si="13">I68/X53*100</f>
        <v>31.619256017505471</v>
      </c>
      <c r="Y68" s="248">
        <f t="shared" ref="Y68:Y73" si="14">J68/X53*100</f>
        <v>68.380743982494536</v>
      </c>
      <c r="Z68" s="248">
        <f t="shared" ref="Z68:Z73" si="15">K68/Z53*100</f>
        <v>34.08334289978189</v>
      </c>
      <c r="AA68" s="248">
        <f t="shared" ref="AA68:AA73" si="16">L68/Z53*100</f>
        <v>65.916657100218117</v>
      </c>
      <c r="AB68" s="248">
        <f t="shared" ref="AB68:AB73" si="17">M68/AB53*100</f>
        <v>39.072805682394723</v>
      </c>
      <c r="AC68" s="248">
        <f t="shared" ref="AC68:AC73" si="18">N68/AB53*100</f>
        <v>60.92719431760527</v>
      </c>
      <c r="AD68" s="248">
        <f t="shared" ref="AD68:AD73" si="19">O68/AD53*100</f>
        <v>58.081291911865328</v>
      </c>
      <c r="AE68" s="248">
        <f t="shared" ref="AE68:AE73" si="20">P68/AD53*100</f>
        <v>41.918708088134665</v>
      </c>
    </row>
    <row r="69" spans="2:31" ht="12.75" hidden="1" customHeight="1" x14ac:dyDescent="0.2">
      <c r="B69" s="152" t="s">
        <v>27</v>
      </c>
      <c r="C69" s="148">
        <v>28218</v>
      </c>
      <c r="D69" s="148">
        <v>24112</v>
      </c>
      <c r="E69" s="148">
        <v>4</v>
      </c>
      <c r="F69" s="148">
        <v>4</v>
      </c>
      <c r="G69" s="148">
        <v>16</v>
      </c>
      <c r="H69" s="148">
        <v>29</v>
      </c>
      <c r="I69" s="148">
        <v>79</v>
      </c>
      <c r="J69" s="148">
        <v>291</v>
      </c>
      <c r="K69" s="148">
        <v>702</v>
      </c>
      <c r="L69" s="148">
        <v>1946</v>
      </c>
      <c r="M69" s="148">
        <v>4882</v>
      </c>
      <c r="N69" s="148">
        <v>7692</v>
      </c>
      <c r="O69" s="148">
        <v>22535</v>
      </c>
      <c r="P69" s="148">
        <v>14150</v>
      </c>
      <c r="R69" s="248">
        <f t="shared" si="7"/>
        <v>53.923179820370727</v>
      </c>
      <c r="S69" s="248">
        <f t="shared" si="8"/>
        <v>46.076820179629273</v>
      </c>
      <c r="T69" s="248">
        <f t="shared" si="9"/>
        <v>50</v>
      </c>
      <c r="U69" s="248">
        <f t="shared" si="10"/>
        <v>50</v>
      </c>
      <c r="V69" s="248">
        <f t="shared" si="11"/>
        <v>35.555555555555557</v>
      </c>
      <c r="W69" s="248">
        <f t="shared" si="12"/>
        <v>64.444444444444443</v>
      </c>
      <c r="X69" s="248">
        <f t="shared" si="13"/>
        <v>21.351351351351351</v>
      </c>
      <c r="Y69" s="248">
        <f t="shared" si="14"/>
        <v>78.648648648648646</v>
      </c>
      <c r="Z69" s="248">
        <f t="shared" si="15"/>
        <v>26.510574018126889</v>
      </c>
      <c r="AA69" s="248">
        <f t="shared" si="16"/>
        <v>73.489425981873111</v>
      </c>
      <c r="AB69" s="248">
        <f t="shared" si="17"/>
        <v>38.82614919675521</v>
      </c>
      <c r="AC69" s="248">
        <f t="shared" si="18"/>
        <v>61.17385080324479</v>
      </c>
      <c r="AD69" s="248">
        <f t="shared" si="19"/>
        <v>61.428376720730547</v>
      </c>
      <c r="AE69" s="248">
        <f t="shared" si="20"/>
        <v>38.57162327926946</v>
      </c>
    </row>
    <row r="70" spans="2:31" hidden="1" x14ac:dyDescent="0.2">
      <c r="B70" s="151" t="s">
        <v>28</v>
      </c>
      <c r="C70" s="148">
        <v>9493</v>
      </c>
      <c r="D70" s="148">
        <v>12483</v>
      </c>
      <c r="E70" s="148">
        <v>10</v>
      </c>
      <c r="F70" s="148">
        <v>11</v>
      </c>
      <c r="G70" s="148">
        <v>42</v>
      </c>
      <c r="H70" s="148">
        <v>39</v>
      </c>
      <c r="I70" s="148">
        <v>248</v>
      </c>
      <c r="J70" s="148">
        <v>230</v>
      </c>
      <c r="K70" s="148">
        <v>1489</v>
      </c>
      <c r="L70" s="148">
        <v>1784</v>
      </c>
      <c r="M70" s="148">
        <v>4367</v>
      </c>
      <c r="N70" s="148">
        <v>6553</v>
      </c>
      <c r="O70" s="148">
        <v>3337</v>
      </c>
      <c r="P70" s="148">
        <v>3866</v>
      </c>
      <c r="R70" s="248">
        <f t="shared" si="7"/>
        <v>43.197124135420459</v>
      </c>
      <c r="S70" s="248">
        <f t="shared" si="8"/>
        <v>56.802875864579541</v>
      </c>
      <c r="T70" s="248">
        <f t="shared" si="9"/>
        <v>47.619047619047613</v>
      </c>
      <c r="U70" s="248">
        <f t="shared" si="10"/>
        <v>52.380952380952387</v>
      </c>
      <c r="V70" s="248">
        <f t="shared" si="11"/>
        <v>51.851851851851848</v>
      </c>
      <c r="W70" s="248">
        <f t="shared" si="12"/>
        <v>48.148148148148145</v>
      </c>
      <c r="X70" s="248">
        <f t="shared" si="13"/>
        <v>51.88284518828452</v>
      </c>
      <c r="Y70" s="248">
        <f t="shared" si="14"/>
        <v>48.11715481171548</v>
      </c>
      <c r="Z70" s="248">
        <f t="shared" si="15"/>
        <v>45.49343110296364</v>
      </c>
      <c r="AA70" s="248">
        <f t="shared" si="16"/>
        <v>54.50656889703636</v>
      </c>
      <c r="AB70" s="248">
        <f t="shared" si="17"/>
        <v>39.990842490842496</v>
      </c>
      <c r="AC70" s="248">
        <f t="shared" si="18"/>
        <v>60.009157509157504</v>
      </c>
      <c r="AD70" s="248">
        <f t="shared" si="19"/>
        <v>46.32791892267111</v>
      </c>
      <c r="AE70" s="248">
        <f t="shared" si="20"/>
        <v>53.67208107732889</v>
      </c>
    </row>
    <row r="71" spans="2:31" ht="12.75" hidden="1" customHeight="1" x14ac:dyDescent="0.2">
      <c r="B71" s="152" t="s">
        <v>29</v>
      </c>
      <c r="C71" s="148">
        <v>2284</v>
      </c>
      <c r="D71" s="148">
        <v>3220</v>
      </c>
      <c r="E71" s="148">
        <v>10</v>
      </c>
      <c r="F71" s="148">
        <v>9</v>
      </c>
      <c r="G71" s="148">
        <v>8</v>
      </c>
      <c r="H71" s="148">
        <v>15</v>
      </c>
      <c r="I71" s="148">
        <v>36</v>
      </c>
      <c r="J71" s="148">
        <v>63</v>
      </c>
      <c r="K71" s="148">
        <v>179</v>
      </c>
      <c r="L71" s="148">
        <v>282</v>
      </c>
      <c r="M71" s="148">
        <v>724</v>
      </c>
      <c r="N71" s="148">
        <v>1249</v>
      </c>
      <c r="O71" s="148">
        <v>1327</v>
      </c>
      <c r="P71" s="148">
        <v>1602</v>
      </c>
      <c r="R71" s="248">
        <f t="shared" si="7"/>
        <v>41.497093023255815</v>
      </c>
      <c r="S71" s="248">
        <f t="shared" si="8"/>
        <v>58.502906976744185</v>
      </c>
      <c r="T71" s="248">
        <f t="shared" si="9"/>
        <v>52.631578947368418</v>
      </c>
      <c r="U71" s="248">
        <f t="shared" si="10"/>
        <v>47.368421052631575</v>
      </c>
      <c r="V71" s="248">
        <f t="shared" si="11"/>
        <v>34.782608695652172</v>
      </c>
      <c r="W71" s="248">
        <f t="shared" si="12"/>
        <v>65.217391304347828</v>
      </c>
      <c r="X71" s="248">
        <f t="shared" si="13"/>
        <v>36.363636363636367</v>
      </c>
      <c r="Y71" s="248">
        <f t="shared" si="14"/>
        <v>63.636363636363633</v>
      </c>
      <c r="Z71" s="248">
        <f t="shared" si="15"/>
        <v>38.828633405639913</v>
      </c>
      <c r="AA71" s="248">
        <f t="shared" si="16"/>
        <v>61.171366594360087</v>
      </c>
      <c r="AB71" s="248">
        <f t="shared" si="17"/>
        <v>36.695387734414595</v>
      </c>
      <c r="AC71" s="248">
        <f t="shared" si="18"/>
        <v>63.304612265585405</v>
      </c>
      <c r="AD71" s="248">
        <f t="shared" si="19"/>
        <v>45.305565039262547</v>
      </c>
      <c r="AE71" s="248">
        <f t="shared" si="20"/>
        <v>54.694434960737446</v>
      </c>
    </row>
    <row r="72" spans="2:31" ht="25.5" hidden="1" x14ac:dyDescent="0.2">
      <c r="B72" s="153" t="s">
        <v>30</v>
      </c>
      <c r="C72" s="148">
        <v>1780</v>
      </c>
      <c r="D72" s="148">
        <v>1416</v>
      </c>
      <c r="E72" s="148">
        <v>3</v>
      </c>
      <c r="F72" s="148">
        <v>4</v>
      </c>
      <c r="G72" s="148">
        <v>1</v>
      </c>
      <c r="H72" s="148">
        <v>5</v>
      </c>
      <c r="I72" s="148">
        <v>13</v>
      </c>
      <c r="J72" s="148">
        <v>15</v>
      </c>
      <c r="K72" s="148">
        <v>65</v>
      </c>
      <c r="L72" s="148">
        <v>136</v>
      </c>
      <c r="M72" s="148">
        <v>476</v>
      </c>
      <c r="N72" s="148">
        <v>582</v>
      </c>
      <c r="O72" s="148">
        <v>1222</v>
      </c>
      <c r="P72" s="148">
        <v>674</v>
      </c>
      <c r="R72" s="248">
        <f t="shared" si="7"/>
        <v>55.694618272841055</v>
      </c>
      <c r="S72" s="248">
        <f t="shared" si="8"/>
        <v>44.305381727158952</v>
      </c>
      <c r="T72" s="248">
        <f t="shared" si="9"/>
        <v>42.857142857142854</v>
      </c>
      <c r="U72" s="248">
        <f t="shared" si="10"/>
        <v>57.142857142857139</v>
      </c>
      <c r="V72" s="248">
        <f t="shared" si="11"/>
        <v>16.666666666666664</v>
      </c>
      <c r="W72" s="248">
        <f t="shared" si="12"/>
        <v>83.333333333333343</v>
      </c>
      <c r="X72" s="248">
        <f t="shared" si="13"/>
        <v>46.428571428571431</v>
      </c>
      <c r="Y72" s="248">
        <f t="shared" si="14"/>
        <v>53.571428571428569</v>
      </c>
      <c r="Z72" s="248">
        <f t="shared" si="15"/>
        <v>32.338308457711449</v>
      </c>
      <c r="AA72" s="248">
        <f t="shared" si="16"/>
        <v>67.661691542288565</v>
      </c>
      <c r="AB72" s="248">
        <f t="shared" si="17"/>
        <v>44.990548204158792</v>
      </c>
      <c r="AC72" s="248">
        <f t="shared" si="18"/>
        <v>55.009451795841215</v>
      </c>
      <c r="AD72" s="248">
        <f t="shared" si="19"/>
        <v>64.451476793248943</v>
      </c>
      <c r="AE72" s="248">
        <f t="shared" si="20"/>
        <v>35.548523206751057</v>
      </c>
    </row>
    <row r="73" spans="2:31" hidden="1" x14ac:dyDescent="0.2">
      <c r="B73" s="154" t="s">
        <v>16</v>
      </c>
      <c r="C73" s="148">
        <v>8374</v>
      </c>
      <c r="D73" s="148">
        <v>10078</v>
      </c>
      <c r="E73" s="148">
        <v>160</v>
      </c>
      <c r="F73" s="148">
        <v>220</v>
      </c>
      <c r="G73" s="148">
        <v>74</v>
      </c>
      <c r="H73" s="148">
        <v>263</v>
      </c>
      <c r="I73" s="148">
        <v>202</v>
      </c>
      <c r="J73" s="148">
        <v>651</v>
      </c>
      <c r="K73" s="148">
        <v>534</v>
      </c>
      <c r="L73" s="148">
        <v>1594</v>
      </c>
      <c r="M73" s="148">
        <v>1873</v>
      </c>
      <c r="N73" s="148">
        <v>3138</v>
      </c>
      <c r="O73" s="148">
        <v>5531</v>
      </c>
      <c r="P73" s="148">
        <v>4212</v>
      </c>
      <c r="R73" s="248">
        <f t="shared" si="7"/>
        <v>45.382614350747886</v>
      </c>
      <c r="S73" s="248">
        <f t="shared" si="8"/>
        <v>54.617385649252114</v>
      </c>
      <c r="T73" s="248">
        <f t="shared" si="9"/>
        <v>42.105263157894733</v>
      </c>
      <c r="U73" s="248">
        <f t="shared" si="10"/>
        <v>57.894736842105267</v>
      </c>
      <c r="V73" s="248">
        <f t="shared" si="11"/>
        <v>21.958456973293767</v>
      </c>
      <c r="W73" s="248">
        <f t="shared" si="12"/>
        <v>78.041543026706222</v>
      </c>
      <c r="X73" s="248">
        <f t="shared" si="13"/>
        <v>23.681125439624854</v>
      </c>
      <c r="Y73" s="248">
        <f t="shared" si="14"/>
        <v>76.31887456037515</v>
      </c>
      <c r="Z73" s="248">
        <f t="shared" si="15"/>
        <v>25.093984962406012</v>
      </c>
      <c r="AA73" s="248">
        <f t="shared" si="16"/>
        <v>74.906015037593988</v>
      </c>
      <c r="AB73" s="248">
        <f t="shared" si="17"/>
        <v>37.377768908401514</v>
      </c>
      <c r="AC73" s="248">
        <f t="shared" si="18"/>
        <v>62.622231091598479</v>
      </c>
      <c r="AD73" s="248">
        <f t="shared" si="19"/>
        <v>56.768962331930616</v>
      </c>
      <c r="AE73" s="248">
        <f t="shared" si="20"/>
        <v>43.231037668069384</v>
      </c>
    </row>
    <row r="74" spans="2:31" hidden="1" x14ac:dyDescent="0.2"/>
    <row r="75" spans="2:31" hidden="1" x14ac:dyDescent="0.2">
      <c r="B75" s="7" t="s">
        <v>47</v>
      </c>
      <c r="C75" s="61"/>
      <c r="D75" s="61"/>
    </row>
    <row r="76" spans="2:31" hidden="1" x14ac:dyDescent="0.2"/>
  </sheetData>
  <mergeCells count="62">
    <mergeCell ref="O4:P4"/>
    <mergeCell ref="M4:N4"/>
    <mergeCell ref="O37:P37"/>
    <mergeCell ref="B37:B38"/>
    <mergeCell ref="C37:D37"/>
    <mergeCell ref="E37:F37"/>
    <mergeCell ref="G37:H37"/>
    <mergeCell ref="I37:J37"/>
    <mergeCell ref="K37:L37"/>
    <mergeCell ref="M37:N37"/>
    <mergeCell ref="B4:B5"/>
    <mergeCell ref="E4:F4"/>
    <mergeCell ref="C4:D4"/>
    <mergeCell ref="G4:H4"/>
    <mergeCell ref="I4:J4"/>
    <mergeCell ref="K4:L4"/>
    <mergeCell ref="M13:N13"/>
    <mergeCell ref="O13:P13"/>
    <mergeCell ref="B13:B14"/>
    <mergeCell ref="C13:D13"/>
    <mergeCell ref="E13:F13"/>
    <mergeCell ref="G13:H13"/>
    <mergeCell ref="I13:J13"/>
    <mergeCell ref="K13:L13"/>
    <mergeCell ref="AD51:AE51"/>
    <mergeCell ref="R66:S66"/>
    <mergeCell ref="T66:U66"/>
    <mergeCell ref="V66:W66"/>
    <mergeCell ref="X66:Y66"/>
    <mergeCell ref="Z66:AA66"/>
    <mergeCell ref="AB66:AC66"/>
    <mergeCell ref="AD66:AE66"/>
    <mergeCell ref="R51:S51"/>
    <mergeCell ref="T51:U51"/>
    <mergeCell ref="V51:W51"/>
    <mergeCell ref="X51:Y51"/>
    <mergeCell ref="Z51:AA51"/>
    <mergeCell ref="AB51:AC51"/>
    <mergeCell ref="O51:P51"/>
    <mergeCell ref="M66:N66"/>
    <mergeCell ref="O66:P66"/>
    <mergeCell ref="B51:B52"/>
    <mergeCell ref="E51:F51"/>
    <mergeCell ref="C51:D51"/>
    <mergeCell ref="C66:D66"/>
    <mergeCell ref="G51:H51"/>
    <mergeCell ref="I51:J51"/>
    <mergeCell ref="B66:B67"/>
    <mergeCell ref="E66:F66"/>
    <mergeCell ref="G66:H66"/>
    <mergeCell ref="I66:J66"/>
    <mergeCell ref="M51:N51"/>
    <mergeCell ref="K66:L66"/>
    <mergeCell ref="K51:L51"/>
    <mergeCell ref="M28:N28"/>
    <mergeCell ref="O28:P28"/>
    <mergeCell ref="B28:B29"/>
    <mergeCell ref="E28:F28"/>
    <mergeCell ref="G28:H28"/>
    <mergeCell ref="I28:J28"/>
    <mergeCell ref="K28:L28"/>
    <mergeCell ref="C28:D28"/>
  </mergeCells>
  <phoneticPr fontId="1" type="noConversion"/>
  <pageMargins left="0.75" right="0.75" top="1" bottom="1" header="0.5" footer="0.5"/>
  <pageSetup paperSize="9" scale="65" fitToWidth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AE85"/>
  <sheetViews>
    <sheetView zoomScaleNormal="100" workbookViewId="0">
      <selection activeCell="A3" sqref="A3"/>
    </sheetView>
  </sheetViews>
  <sheetFormatPr defaultRowHeight="12.75" x14ac:dyDescent="0.2"/>
  <cols>
    <col min="1" max="1" width="9.140625" style="3"/>
    <col min="2" max="2" width="43.140625" style="3" customWidth="1"/>
    <col min="3" max="4" width="9.28515625" style="3" customWidth="1"/>
    <col min="5" max="16384" width="9.140625" style="3"/>
  </cols>
  <sheetData>
    <row r="2" spans="2:31" ht="15" customHeight="1" x14ac:dyDescent="0.2">
      <c r="B2" s="237" t="s">
        <v>212</v>
      </c>
      <c r="C2" s="237"/>
      <c r="D2" s="237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</row>
    <row r="3" spans="2:31" ht="15" customHeight="1" x14ac:dyDescent="0.2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2:31" ht="12" customHeight="1" x14ac:dyDescent="0.2">
      <c r="B4" s="353" t="s">
        <v>3</v>
      </c>
      <c r="C4" s="322" t="s">
        <v>2</v>
      </c>
      <c r="D4" s="323"/>
      <c r="E4" s="322" t="s">
        <v>17</v>
      </c>
      <c r="F4" s="323"/>
      <c r="G4" s="322" t="s">
        <v>10</v>
      </c>
      <c r="H4" s="323"/>
      <c r="I4" s="322" t="s">
        <v>11</v>
      </c>
      <c r="J4" s="323"/>
      <c r="K4" s="322" t="s">
        <v>12</v>
      </c>
      <c r="L4" s="323"/>
      <c r="M4" s="322" t="s">
        <v>154</v>
      </c>
      <c r="N4" s="323"/>
      <c r="O4" s="322" t="s">
        <v>41</v>
      </c>
      <c r="P4" s="323"/>
      <c r="U4" s="15"/>
    </row>
    <row r="5" spans="2:31" ht="12.75" customHeight="1" x14ac:dyDescent="0.2">
      <c r="B5" s="353"/>
      <c r="C5" s="300" t="s">
        <v>4</v>
      </c>
      <c r="D5" s="300" t="s">
        <v>0</v>
      </c>
      <c r="E5" s="300" t="s">
        <v>4</v>
      </c>
      <c r="F5" s="300" t="s">
        <v>0</v>
      </c>
      <c r="G5" s="300" t="s">
        <v>4</v>
      </c>
      <c r="H5" s="300" t="s">
        <v>0</v>
      </c>
      <c r="I5" s="300" t="s">
        <v>4</v>
      </c>
      <c r="J5" s="300" t="s">
        <v>0</v>
      </c>
      <c r="K5" s="300" t="s">
        <v>4</v>
      </c>
      <c r="L5" s="300" t="s">
        <v>0</v>
      </c>
      <c r="M5" s="300" t="s">
        <v>4</v>
      </c>
      <c r="N5" s="300" t="s">
        <v>0</v>
      </c>
      <c r="O5" s="300" t="s">
        <v>4</v>
      </c>
      <c r="P5" s="300" t="s">
        <v>0</v>
      </c>
      <c r="U5" s="15" t="s">
        <v>207</v>
      </c>
    </row>
    <row r="6" spans="2:31" ht="19.5" customHeight="1" x14ac:dyDescent="0.2">
      <c r="B6" s="148" t="s">
        <v>2</v>
      </c>
      <c r="C6" s="238">
        <v>28218</v>
      </c>
      <c r="D6" s="238">
        <v>24112</v>
      </c>
      <c r="E6" s="238">
        <v>4</v>
      </c>
      <c r="F6" s="238">
        <v>4</v>
      </c>
      <c r="G6" s="238">
        <v>16</v>
      </c>
      <c r="H6" s="238">
        <v>29</v>
      </c>
      <c r="I6" s="238">
        <v>79</v>
      </c>
      <c r="J6" s="238">
        <v>291</v>
      </c>
      <c r="K6" s="238">
        <v>702</v>
      </c>
      <c r="L6" s="238">
        <v>1946</v>
      </c>
      <c r="M6" s="238">
        <v>4882</v>
      </c>
      <c r="N6" s="238">
        <v>7692</v>
      </c>
      <c r="O6" s="238">
        <v>22535</v>
      </c>
      <c r="P6" s="238">
        <v>14150</v>
      </c>
    </row>
    <row r="7" spans="2:31" ht="15" customHeight="1" x14ac:dyDescent="0.2">
      <c r="B7" s="50" t="s">
        <v>66</v>
      </c>
      <c r="C7" s="238">
        <v>4247</v>
      </c>
      <c r="D7" s="238">
        <v>4985</v>
      </c>
      <c r="E7" s="238">
        <v>0</v>
      </c>
      <c r="F7" s="238">
        <v>0</v>
      </c>
      <c r="G7" s="238">
        <v>1</v>
      </c>
      <c r="H7" s="238">
        <v>2</v>
      </c>
      <c r="I7" s="238">
        <v>12</v>
      </c>
      <c r="J7" s="238">
        <v>91</v>
      </c>
      <c r="K7" s="238">
        <v>144</v>
      </c>
      <c r="L7" s="238">
        <v>620</v>
      </c>
      <c r="M7" s="238">
        <v>940</v>
      </c>
      <c r="N7" s="238">
        <v>1949</v>
      </c>
      <c r="O7" s="238">
        <v>3150</v>
      </c>
      <c r="P7" s="238">
        <v>2323</v>
      </c>
    </row>
    <row r="8" spans="2:31" ht="15" customHeight="1" x14ac:dyDescent="0.2">
      <c r="B8" s="50" t="s">
        <v>67</v>
      </c>
      <c r="C8" s="238">
        <v>5398</v>
      </c>
      <c r="D8" s="238">
        <v>4560</v>
      </c>
      <c r="E8" s="238">
        <v>0</v>
      </c>
      <c r="F8" s="238">
        <v>1</v>
      </c>
      <c r="G8" s="238">
        <v>2</v>
      </c>
      <c r="H8" s="238">
        <v>3</v>
      </c>
      <c r="I8" s="238">
        <v>22</v>
      </c>
      <c r="J8" s="238">
        <v>38</v>
      </c>
      <c r="K8" s="238">
        <v>177</v>
      </c>
      <c r="L8" s="238">
        <v>278</v>
      </c>
      <c r="M8" s="238">
        <v>1109</v>
      </c>
      <c r="N8" s="238">
        <v>1542</v>
      </c>
      <c r="O8" s="238">
        <v>4088</v>
      </c>
      <c r="P8" s="238">
        <v>2698</v>
      </c>
      <c r="U8" s="15" t="s">
        <v>207</v>
      </c>
    </row>
    <row r="9" spans="2:31" ht="15" customHeight="1" x14ac:dyDescent="0.2">
      <c r="B9" s="50" t="s">
        <v>37</v>
      </c>
      <c r="C9" s="238">
        <v>18573</v>
      </c>
      <c r="D9" s="238">
        <v>14567</v>
      </c>
      <c r="E9" s="238">
        <v>4</v>
      </c>
      <c r="F9" s="238">
        <v>3</v>
      </c>
      <c r="G9" s="238">
        <v>13</v>
      </c>
      <c r="H9" s="238">
        <v>24</v>
      </c>
      <c r="I9" s="238">
        <v>45</v>
      </c>
      <c r="J9" s="238">
        <v>162</v>
      </c>
      <c r="K9" s="238">
        <v>381</v>
      </c>
      <c r="L9" s="238">
        <v>1048</v>
      </c>
      <c r="M9" s="238">
        <v>2833</v>
      </c>
      <c r="N9" s="238">
        <v>4201</v>
      </c>
      <c r="O9" s="238">
        <v>15297</v>
      </c>
      <c r="P9" s="238">
        <v>9129</v>
      </c>
      <c r="U9" s="299"/>
    </row>
    <row r="10" spans="2:31" ht="15" customHeight="1" x14ac:dyDescent="0.2"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</row>
    <row r="11" spans="2:31" ht="15" customHeight="1" x14ac:dyDescent="0.2">
      <c r="B11" s="353" t="s">
        <v>3</v>
      </c>
      <c r="C11" s="322" t="s">
        <v>2</v>
      </c>
      <c r="D11" s="323"/>
      <c r="E11" s="322" t="s">
        <v>17</v>
      </c>
      <c r="F11" s="323"/>
      <c r="G11" s="322" t="s">
        <v>10</v>
      </c>
      <c r="H11" s="323"/>
      <c r="I11" s="322" t="s">
        <v>11</v>
      </c>
      <c r="J11" s="323"/>
      <c r="K11" s="322" t="s">
        <v>12</v>
      </c>
      <c r="L11" s="323"/>
      <c r="M11" s="322" t="s">
        <v>154</v>
      </c>
      <c r="N11" s="323"/>
      <c r="O11" s="322" t="s">
        <v>41</v>
      </c>
      <c r="P11" s="323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</row>
    <row r="12" spans="2:31" ht="15" customHeight="1" x14ac:dyDescent="0.2">
      <c r="B12" s="353"/>
      <c r="C12" s="69" t="s">
        <v>4</v>
      </c>
      <c r="D12" s="69" t="s">
        <v>0</v>
      </c>
      <c r="E12" s="69" t="s">
        <v>4</v>
      </c>
      <c r="F12" s="69" t="s">
        <v>0</v>
      </c>
      <c r="G12" s="69" t="s">
        <v>4</v>
      </c>
      <c r="H12" s="69" t="s">
        <v>0</v>
      </c>
      <c r="I12" s="69" t="s">
        <v>4</v>
      </c>
      <c r="J12" s="69" t="s">
        <v>0</v>
      </c>
      <c r="K12" s="69" t="s">
        <v>4</v>
      </c>
      <c r="L12" s="69" t="s">
        <v>0</v>
      </c>
      <c r="M12" s="69" t="s">
        <v>4</v>
      </c>
      <c r="N12" s="69" t="s">
        <v>0</v>
      </c>
      <c r="O12" s="69" t="s">
        <v>4</v>
      </c>
      <c r="P12" s="69" t="s">
        <v>0</v>
      </c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</row>
    <row r="13" spans="2:31" ht="19.5" customHeight="1" x14ac:dyDescent="0.2">
      <c r="B13" s="148" t="s">
        <v>2</v>
      </c>
      <c r="C13" s="248">
        <v>53.923179820370727</v>
      </c>
      <c r="D13" s="248">
        <v>46.076820179629273</v>
      </c>
      <c r="E13" s="248">
        <v>50</v>
      </c>
      <c r="F13" s="248">
        <v>50</v>
      </c>
      <c r="G13" s="248">
        <v>35.555555555555557</v>
      </c>
      <c r="H13" s="248">
        <v>64.444444444444443</v>
      </c>
      <c r="I13" s="248">
        <v>21.351351351351351</v>
      </c>
      <c r="J13" s="248">
        <v>78.648648648648646</v>
      </c>
      <c r="K13" s="248">
        <v>26.510574018126889</v>
      </c>
      <c r="L13" s="248">
        <v>73.489425981873111</v>
      </c>
      <c r="M13" s="248">
        <v>38.82614919675521</v>
      </c>
      <c r="N13" s="248">
        <v>61.17385080324479</v>
      </c>
      <c r="O13" s="248">
        <v>61.428376720730547</v>
      </c>
      <c r="P13" s="248">
        <v>38.57162327926946</v>
      </c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</row>
    <row r="14" spans="2:31" ht="15" customHeight="1" x14ac:dyDescent="0.2">
      <c r="B14" s="50" t="s">
        <v>66</v>
      </c>
      <c r="C14" s="248">
        <v>46.003032928942808</v>
      </c>
      <c r="D14" s="248">
        <v>53.996967071057192</v>
      </c>
      <c r="E14" s="250" t="s">
        <v>165</v>
      </c>
      <c r="F14" s="250" t="s">
        <v>165</v>
      </c>
      <c r="G14" s="248">
        <v>33.333333333333329</v>
      </c>
      <c r="H14" s="248">
        <v>66.666666666666657</v>
      </c>
      <c r="I14" s="248">
        <v>11.650485436893204</v>
      </c>
      <c r="J14" s="248">
        <v>88.349514563106794</v>
      </c>
      <c r="K14" s="248">
        <v>18.848167539267017</v>
      </c>
      <c r="L14" s="248">
        <v>81.15183246073299</v>
      </c>
      <c r="M14" s="248">
        <v>32.537210107303565</v>
      </c>
      <c r="N14" s="248">
        <v>67.462789892696435</v>
      </c>
      <c r="O14" s="248">
        <v>57.555271331993417</v>
      </c>
      <c r="P14" s="248">
        <v>42.444728668006576</v>
      </c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</row>
    <row r="15" spans="2:31" ht="15" customHeight="1" x14ac:dyDescent="0.2">
      <c r="B15" s="50" t="s">
        <v>67</v>
      </c>
      <c r="C15" s="248">
        <v>54.207672223338022</v>
      </c>
      <c r="D15" s="248">
        <v>45.792327776661978</v>
      </c>
      <c r="E15" s="248">
        <v>0</v>
      </c>
      <c r="F15" s="248">
        <v>100</v>
      </c>
      <c r="G15" s="248">
        <v>40</v>
      </c>
      <c r="H15" s="248">
        <v>60</v>
      </c>
      <c r="I15" s="248">
        <v>36.666666666666664</v>
      </c>
      <c r="J15" s="248">
        <v>63.333333333333329</v>
      </c>
      <c r="K15" s="248">
        <v>38.901098901098905</v>
      </c>
      <c r="L15" s="248">
        <v>61.098901098901102</v>
      </c>
      <c r="M15" s="248">
        <v>41.833270463975857</v>
      </c>
      <c r="N15" s="248">
        <v>58.166729536024143</v>
      </c>
      <c r="O15" s="248">
        <v>60.241674034777482</v>
      </c>
      <c r="P15" s="248">
        <v>39.758325965222518</v>
      </c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</row>
    <row r="16" spans="2:31" ht="15" customHeight="1" x14ac:dyDescent="0.2">
      <c r="B16" s="50" t="s">
        <v>37</v>
      </c>
      <c r="C16" s="248">
        <v>56.044055522027762</v>
      </c>
      <c r="D16" s="248">
        <v>43.955944477972238</v>
      </c>
      <c r="E16" s="248">
        <v>57.142857142857139</v>
      </c>
      <c r="F16" s="248">
        <v>42.857142857142854</v>
      </c>
      <c r="G16" s="248">
        <v>35.135135135135137</v>
      </c>
      <c r="H16" s="248">
        <v>64.86486486486487</v>
      </c>
      <c r="I16" s="248">
        <v>21.739130434782609</v>
      </c>
      <c r="J16" s="248">
        <v>78.260869565217391</v>
      </c>
      <c r="K16" s="248">
        <v>26.662001399580127</v>
      </c>
      <c r="L16" s="248">
        <v>73.33799860041988</v>
      </c>
      <c r="M16" s="248">
        <v>40.275803241398918</v>
      </c>
      <c r="N16" s="248">
        <v>59.724196758601082</v>
      </c>
      <c r="O16" s="248">
        <v>62.625890444608203</v>
      </c>
      <c r="P16" s="248">
        <v>37.37410955539179</v>
      </c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</row>
    <row r="17" spans="2:31" ht="15" customHeight="1" x14ac:dyDescent="0.2"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</row>
    <row r="18" spans="2:31" x14ac:dyDescent="0.2">
      <c r="B18" s="3" t="s">
        <v>146</v>
      </c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</row>
    <row r="19" spans="2:31" ht="15" customHeight="1" x14ac:dyDescent="0.2"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</row>
    <row r="20" spans="2:31" ht="15" customHeight="1" x14ac:dyDescent="0.2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</row>
    <row r="21" spans="2:31" ht="15" customHeight="1" x14ac:dyDescent="0.2"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</row>
    <row r="22" spans="2:31" ht="15" customHeight="1" x14ac:dyDescent="0.2">
      <c r="B22" s="13" t="s">
        <v>209</v>
      </c>
      <c r="C22" s="14"/>
      <c r="D22" s="14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</row>
    <row r="23" spans="2:31" x14ac:dyDescent="0.2">
      <c r="B23" s="150"/>
      <c r="C23" s="68"/>
      <c r="D23" s="68"/>
      <c r="U23" s="305"/>
    </row>
    <row r="24" spans="2:31" ht="15" customHeight="1" x14ac:dyDescent="0.2">
      <c r="B24" s="351" t="s">
        <v>42</v>
      </c>
      <c r="C24" s="322" t="s">
        <v>15</v>
      </c>
      <c r="D24" s="323"/>
      <c r="E24" s="322" t="s">
        <v>17</v>
      </c>
      <c r="F24" s="323"/>
      <c r="G24" s="322" t="s">
        <v>10</v>
      </c>
      <c r="H24" s="323"/>
      <c r="I24" s="322" t="s">
        <v>11</v>
      </c>
      <c r="J24" s="323"/>
      <c r="K24" s="322" t="s">
        <v>12</v>
      </c>
      <c r="L24" s="323"/>
      <c r="M24" s="322" t="s">
        <v>154</v>
      </c>
      <c r="N24" s="323"/>
      <c r="O24" s="322" t="s">
        <v>41</v>
      </c>
      <c r="P24" s="323"/>
    </row>
    <row r="25" spans="2:31" ht="15" customHeight="1" x14ac:dyDescent="0.2">
      <c r="B25" s="352"/>
      <c r="C25" s="300" t="s">
        <v>14</v>
      </c>
      <c r="D25" s="300" t="s">
        <v>0</v>
      </c>
      <c r="E25" s="300" t="s">
        <v>14</v>
      </c>
      <c r="F25" s="300" t="s">
        <v>0</v>
      </c>
      <c r="G25" s="300" t="s">
        <v>14</v>
      </c>
      <c r="H25" s="300" t="s">
        <v>0</v>
      </c>
      <c r="I25" s="300" t="s">
        <v>14</v>
      </c>
      <c r="J25" s="300" t="s">
        <v>0</v>
      </c>
      <c r="K25" s="300" t="s">
        <v>14</v>
      </c>
      <c r="L25" s="300" t="s">
        <v>0</v>
      </c>
      <c r="M25" s="300" t="s">
        <v>14</v>
      </c>
      <c r="N25" s="300" t="s">
        <v>0</v>
      </c>
      <c r="O25" s="300" t="s">
        <v>14</v>
      </c>
      <c r="P25" s="300" t="s">
        <v>0</v>
      </c>
    </row>
    <row r="26" spans="2:31" ht="15" customHeight="1" x14ac:dyDescent="0.2">
      <c r="B26" s="148" t="s">
        <v>15</v>
      </c>
      <c r="C26" s="238">
        <v>28218</v>
      </c>
      <c r="D26" s="238">
        <v>24112</v>
      </c>
      <c r="E26" s="238">
        <v>4</v>
      </c>
      <c r="F26" s="238">
        <v>4</v>
      </c>
      <c r="G26" s="238">
        <v>16</v>
      </c>
      <c r="H26" s="238">
        <v>29</v>
      </c>
      <c r="I26" s="238">
        <v>79</v>
      </c>
      <c r="J26" s="238">
        <v>291</v>
      </c>
      <c r="K26" s="238">
        <v>702</v>
      </c>
      <c r="L26" s="238">
        <v>1946</v>
      </c>
      <c r="M26" s="238">
        <v>4882</v>
      </c>
      <c r="N26" s="238">
        <v>7692</v>
      </c>
      <c r="O26" s="238">
        <v>22535</v>
      </c>
      <c r="P26" s="238">
        <v>14150</v>
      </c>
    </row>
    <row r="27" spans="2:31" x14ac:dyDescent="0.2">
      <c r="B27" s="51" t="s">
        <v>55</v>
      </c>
      <c r="C27" s="238">
        <v>4247</v>
      </c>
      <c r="D27" s="238">
        <v>4985</v>
      </c>
      <c r="E27" s="238">
        <v>0</v>
      </c>
      <c r="F27" s="238">
        <v>0</v>
      </c>
      <c r="G27" s="238">
        <v>1</v>
      </c>
      <c r="H27" s="238">
        <v>2</v>
      </c>
      <c r="I27" s="238">
        <v>12</v>
      </c>
      <c r="J27" s="238">
        <v>91</v>
      </c>
      <c r="K27" s="238">
        <v>144</v>
      </c>
      <c r="L27" s="238">
        <v>620</v>
      </c>
      <c r="M27" s="238">
        <v>940</v>
      </c>
      <c r="N27" s="238">
        <v>1949</v>
      </c>
      <c r="O27" s="238">
        <v>3150</v>
      </c>
      <c r="P27" s="238">
        <v>2323</v>
      </c>
    </row>
    <row r="28" spans="2:31" ht="15" customHeight="1" x14ac:dyDescent="0.2">
      <c r="B28" s="51" t="s">
        <v>68</v>
      </c>
      <c r="C28" s="238">
        <v>5398</v>
      </c>
      <c r="D28" s="238">
        <v>4560</v>
      </c>
      <c r="E28" s="238">
        <v>0</v>
      </c>
      <c r="F28" s="238">
        <v>1</v>
      </c>
      <c r="G28" s="238">
        <v>2</v>
      </c>
      <c r="H28" s="238">
        <v>3</v>
      </c>
      <c r="I28" s="238">
        <v>22</v>
      </c>
      <c r="J28" s="238">
        <v>38</v>
      </c>
      <c r="K28" s="238">
        <v>177</v>
      </c>
      <c r="L28" s="238">
        <v>278</v>
      </c>
      <c r="M28" s="238">
        <v>1109</v>
      </c>
      <c r="N28" s="238">
        <v>1542</v>
      </c>
      <c r="O28" s="238">
        <v>4088</v>
      </c>
      <c r="P28" s="238">
        <v>2698</v>
      </c>
    </row>
    <row r="29" spans="2:31" ht="15" customHeight="1" x14ac:dyDescent="0.2">
      <c r="B29" s="239" t="s">
        <v>57</v>
      </c>
      <c r="C29" s="238">
        <v>18573</v>
      </c>
      <c r="D29" s="238">
        <v>14567</v>
      </c>
      <c r="E29" s="238">
        <v>4</v>
      </c>
      <c r="F29" s="238">
        <v>3</v>
      </c>
      <c r="G29" s="238">
        <v>13</v>
      </c>
      <c r="H29" s="238">
        <v>24</v>
      </c>
      <c r="I29" s="238">
        <v>45</v>
      </c>
      <c r="J29" s="238">
        <v>162</v>
      </c>
      <c r="K29" s="238">
        <v>381</v>
      </c>
      <c r="L29" s="238">
        <v>1048</v>
      </c>
      <c r="M29" s="238">
        <v>2833</v>
      </c>
      <c r="N29" s="238">
        <v>4201</v>
      </c>
      <c r="O29" s="238">
        <v>15297</v>
      </c>
      <c r="P29" s="238">
        <v>9129</v>
      </c>
    </row>
    <row r="30" spans="2:31" x14ac:dyDescent="0.2">
      <c r="B30" s="150"/>
      <c r="C30" s="68"/>
      <c r="D30" s="68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</row>
    <row r="31" spans="2:31" ht="15" customHeight="1" x14ac:dyDescent="0.2">
      <c r="B31" s="351" t="s">
        <v>42</v>
      </c>
      <c r="C31" s="322" t="s">
        <v>15</v>
      </c>
      <c r="D31" s="323"/>
      <c r="E31" s="322" t="s">
        <v>17</v>
      </c>
      <c r="F31" s="323"/>
      <c r="G31" s="322" t="s">
        <v>10</v>
      </c>
      <c r="H31" s="323"/>
      <c r="I31" s="322" t="s">
        <v>11</v>
      </c>
      <c r="J31" s="323"/>
      <c r="K31" s="322" t="s">
        <v>12</v>
      </c>
      <c r="L31" s="323"/>
      <c r="M31" s="322" t="s">
        <v>154</v>
      </c>
      <c r="N31" s="323"/>
      <c r="O31" s="322" t="s">
        <v>41</v>
      </c>
      <c r="P31" s="323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</row>
    <row r="32" spans="2:31" ht="15" customHeight="1" x14ac:dyDescent="0.2">
      <c r="B32" s="352"/>
      <c r="C32" s="69" t="s">
        <v>14</v>
      </c>
      <c r="D32" s="69" t="s">
        <v>0</v>
      </c>
      <c r="E32" s="69" t="s">
        <v>14</v>
      </c>
      <c r="F32" s="69" t="s">
        <v>0</v>
      </c>
      <c r="G32" s="69" t="s">
        <v>14</v>
      </c>
      <c r="H32" s="69" t="s">
        <v>0</v>
      </c>
      <c r="I32" s="69" t="s">
        <v>14</v>
      </c>
      <c r="J32" s="69" t="s">
        <v>0</v>
      </c>
      <c r="K32" s="69" t="s">
        <v>14</v>
      </c>
      <c r="L32" s="69" t="s">
        <v>0</v>
      </c>
      <c r="M32" s="69" t="s">
        <v>14</v>
      </c>
      <c r="N32" s="69" t="s">
        <v>0</v>
      </c>
      <c r="O32" s="69" t="s">
        <v>14</v>
      </c>
      <c r="P32" s="69" t="s">
        <v>0</v>
      </c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</row>
    <row r="33" spans="2:31" ht="15" customHeight="1" x14ac:dyDescent="0.2">
      <c r="B33" s="148" t="s">
        <v>15</v>
      </c>
      <c r="C33" s="248">
        <v>53.923179820370727</v>
      </c>
      <c r="D33" s="248">
        <v>46.076820179629273</v>
      </c>
      <c r="E33" s="248">
        <v>50</v>
      </c>
      <c r="F33" s="248">
        <v>50</v>
      </c>
      <c r="G33" s="248">
        <v>35.555555555555557</v>
      </c>
      <c r="H33" s="248">
        <v>64.444444444444443</v>
      </c>
      <c r="I33" s="248">
        <v>21.351351351351351</v>
      </c>
      <c r="J33" s="248">
        <v>78.648648648648646</v>
      </c>
      <c r="K33" s="248">
        <v>26.510574018126889</v>
      </c>
      <c r="L33" s="248">
        <v>73.489425981873111</v>
      </c>
      <c r="M33" s="248">
        <v>38.82614919675521</v>
      </c>
      <c r="N33" s="248">
        <v>61.17385080324479</v>
      </c>
      <c r="O33" s="248">
        <v>61.428376720730547</v>
      </c>
      <c r="P33" s="248">
        <v>38.57162327926946</v>
      </c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</row>
    <row r="34" spans="2:31" x14ac:dyDescent="0.2">
      <c r="B34" s="51" t="s">
        <v>55</v>
      </c>
      <c r="C34" s="248">
        <v>46.003032928942808</v>
      </c>
      <c r="D34" s="248">
        <v>53.996967071057192</v>
      </c>
      <c r="E34" s="250" t="s">
        <v>165</v>
      </c>
      <c r="F34" s="250" t="s">
        <v>165</v>
      </c>
      <c r="G34" s="248">
        <v>33.333333333333329</v>
      </c>
      <c r="H34" s="248">
        <v>66.666666666666657</v>
      </c>
      <c r="I34" s="248">
        <v>11.650485436893204</v>
      </c>
      <c r="J34" s="248">
        <v>88.349514563106794</v>
      </c>
      <c r="K34" s="248">
        <v>18.848167539267017</v>
      </c>
      <c r="L34" s="248">
        <v>81.15183246073299</v>
      </c>
      <c r="M34" s="248">
        <v>32.537210107303565</v>
      </c>
      <c r="N34" s="248">
        <v>67.462789892696435</v>
      </c>
      <c r="O34" s="248">
        <v>57.555271331993417</v>
      </c>
      <c r="P34" s="248">
        <v>42.444728668006576</v>
      </c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</row>
    <row r="35" spans="2:31" ht="15" customHeight="1" x14ac:dyDescent="0.2">
      <c r="B35" s="51" t="s">
        <v>68</v>
      </c>
      <c r="C35" s="248">
        <v>54.207672223338022</v>
      </c>
      <c r="D35" s="248">
        <v>45.792327776661978</v>
      </c>
      <c r="E35" s="248">
        <v>0</v>
      </c>
      <c r="F35" s="248">
        <v>100</v>
      </c>
      <c r="G35" s="248">
        <v>40</v>
      </c>
      <c r="H35" s="248">
        <v>60</v>
      </c>
      <c r="I35" s="248">
        <v>36.666666666666664</v>
      </c>
      <c r="J35" s="248">
        <v>63.333333333333329</v>
      </c>
      <c r="K35" s="248">
        <v>38.901098901098905</v>
      </c>
      <c r="L35" s="248">
        <v>61.098901098901102</v>
      </c>
      <c r="M35" s="248">
        <v>41.833270463975857</v>
      </c>
      <c r="N35" s="248">
        <v>58.166729536024143</v>
      </c>
      <c r="O35" s="248">
        <v>60.241674034777482</v>
      </c>
      <c r="P35" s="248">
        <v>39.758325965222518</v>
      </c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</row>
    <row r="36" spans="2:31" ht="15" customHeight="1" x14ac:dyDescent="0.2">
      <c r="B36" s="239" t="s">
        <v>57</v>
      </c>
      <c r="C36" s="248">
        <v>56.044055522027762</v>
      </c>
      <c r="D36" s="248">
        <v>43.955944477972238</v>
      </c>
      <c r="E36" s="248">
        <v>57.142857142857139</v>
      </c>
      <c r="F36" s="248">
        <v>42.857142857142854</v>
      </c>
      <c r="G36" s="248">
        <v>35.135135135135137</v>
      </c>
      <c r="H36" s="248">
        <v>64.86486486486487</v>
      </c>
      <c r="I36" s="248">
        <v>21.739130434782609</v>
      </c>
      <c r="J36" s="248">
        <v>78.260869565217391</v>
      </c>
      <c r="K36" s="248">
        <v>26.662001399580127</v>
      </c>
      <c r="L36" s="248">
        <v>73.33799860041988</v>
      </c>
      <c r="M36" s="248">
        <v>40.275803241398918</v>
      </c>
      <c r="N36" s="248">
        <v>59.724196758601082</v>
      </c>
      <c r="O36" s="248">
        <v>62.625890444608203</v>
      </c>
      <c r="P36" s="248">
        <v>37.37410955539179</v>
      </c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</row>
    <row r="37" spans="2:31" ht="15" customHeight="1" x14ac:dyDescent="0.2"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</row>
    <row r="38" spans="2:31" x14ac:dyDescent="0.2">
      <c r="B38" s="7" t="s">
        <v>47</v>
      </c>
      <c r="C38" s="61"/>
      <c r="D38" s="61"/>
    </row>
    <row r="39" spans="2:31" ht="15" customHeight="1" x14ac:dyDescent="0.2"/>
    <row r="40" spans="2:31" ht="15" customHeight="1" x14ac:dyDescent="0.2"/>
    <row r="41" spans="2:31" s="59" customFormat="1" ht="15.75" hidden="1" customHeight="1" x14ac:dyDescent="0.2"/>
    <row r="42" spans="2:31" ht="15.75" hidden="1" customHeight="1" x14ac:dyDescent="0.2">
      <c r="B42" s="237" t="s">
        <v>73</v>
      </c>
      <c r="C42" s="237"/>
      <c r="D42" s="237"/>
    </row>
    <row r="43" spans="2:31" ht="15.75" hidden="1" customHeight="1" x14ac:dyDescent="0.2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</row>
    <row r="44" spans="2:31" ht="15.75" hidden="1" customHeight="1" x14ac:dyDescent="0.2">
      <c r="B44" s="353" t="s">
        <v>3</v>
      </c>
      <c r="C44" s="322" t="s">
        <v>2</v>
      </c>
      <c r="D44" s="323"/>
      <c r="E44" s="322" t="s">
        <v>17</v>
      </c>
      <c r="F44" s="323"/>
      <c r="G44" s="322" t="s">
        <v>10</v>
      </c>
      <c r="H44" s="323"/>
      <c r="I44" s="322" t="s">
        <v>11</v>
      </c>
      <c r="J44" s="323"/>
      <c r="K44" s="322" t="s">
        <v>12</v>
      </c>
      <c r="L44" s="323"/>
      <c r="M44" s="322" t="s">
        <v>154</v>
      </c>
      <c r="N44" s="323"/>
      <c r="O44" s="322" t="s">
        <v>41</v>
      </c>
      <c r="P44" s="323"/>
      <c r="R44" s="322" t="s">
        <v>2</v>
      </c>
      <c r="S44" s="323"/>
      <c r="T44" s="322" t="s">
        <v>17</v>
      </c>
      <c r="U44" s="323"/>
      <c r="V44" s="322" t="s">
        <v>10</v>
      </c>
      <c r="W44" s="323"/>
      <c r="X44" s="322" t="s">
        <v>11</v>
      </c>
      <c r="Y44" s="323"/>
      <c r="Z44" s="322" t="s">
        <v>12</v>
      </c>
      <c r="AA44" s="323"/>
      <c r="AB44" s="322" t="s">
        <v>40</v>
      </c>
      <c r="AC44" s="323"/>
      <c r="AD44" s="322" t="s">
        <v>41</v>
      </c>
      <c r="AE44" s="323"/>
    </row>
    <row r="45" spans="2:31" ht="15.75" hidden="1" customHeight="1" x14ac:dyDescent="0.2">
      <c r="B45" s="353"/>
      <c r="C45" s="69" t="s">
        <v>4</v>
      </c>
      <c r="D45" s="69" t="s">
        <v>0</v>
      </c>
      <c r="E45" s="69" t="s">
        <v>4</v>
      </c>
      <c r="F45" s="69" t="s">
        <v>0</v>
      </c>
      <c r="G45" s="69" t="s">
        <v>4</v>
      </c>
      <c r="H45" s="69" t="s">
        <v>0</v>
      </c>
      <c r="I45" s="69" t="s">
        <v>4</v>
      </c>
      <c r="J45" s="69" t="s">
        <v>0</v>
      </c>
      <c r="K45" s="69" t="s">
        <v>4</v>
      </c>
      <c r="L45" s="69" t="s">
        <v>0</v>
      </c>
      <c r="M45" s="69" t="s">
        <v>4</v>
      </c>
      <c r="N45" s="69" t="s">
        <v>0</v>
      </c>
      <c r="O45" s="69" t="s">
        <v>4</v>
      </c>
      <c r="P45" s="69" t="s">
        <v>0</v>
      </c>
      <c r="R45" s="69" t="s">
        <v>4</v>
      </c>
      <c r="S45" s="69" t="s">
        <v>0</v>
      </c>
      <c r="T45" s="69" t="s">
        <v>4</v>
      </c>
      <c r="U45" s="69" t="s">
        <v>0</v>
      </c>
      <c r="V45" s="69" t="s">
        <v>4</v>
      </c>
      <c r="W45" s="69" t="s">
        <v>0</v>
      </c>
      <c r="X45" s="69" t="s">
        <v>4</v>
      </c>
      <c r="Y45" s="69" t="s">
        <v>0</v>
      </c>
      <c r="Z45" s="69" t="s">
        <v>4</v>
      </c>
      <c r="AA45" s="69" t="s">
        <v>0</v>
      </c>
      <c r="AB45" s="69" t="s">
        <v>4</v>
      </c>
      <c r="AC45" s="69" t="s">
        <v>0</v>
      </c>
      <c r="AD45" s="69" t="s">
        <v>4</v>
      </c>
      <c r="AE45" s="69" t="s">
        <v>0</v>
      </c>
    </row>
    <row r="46" spans="2:31" ht="15.75" hidden="1" customHeight="1" x14ac:dyDescent="0.2">
      <c r="B46" s="148" t="s">
        <v>2</v>
      </c>
      <c r="C46" s="238">
        <v>28218</v>
      </c>
      <c r="D46" s="238">
        <v>24112</v>
      </c>
      <c r="E46" s="238">
        <v>4</v>
      </c>
      <c r="F46" s="238">
        <v>4</v>
      </c>
      <c r="G46" s="238">
        <v>16</v>
      </c>
      <c r="H46" s="238">
        <v>29</v>
      </c>
      <c r="I46" s="238">
        <v>79</v>
      </c>
      <c r="J46" s="238">
        <v>291</v>
      </c>
      <c r="K46" s="238">
        <v>702</v>
      </c>
      <c r="L46" s="238">
        <v>1946</v>
      </c>
      <c r="M46" s="238">
        <v>4882</v>
      </c>
      <c r="N46" s="238">
        <v>7692</v>
      </c>
      <c r="O46" s="238">
        <v>22535</v>
      </c>
      <c r="P46" s="238">
        <v>14150</v>
      </c>
      <c r="R46" s="148">
        <f>C46+D46</f>
        <v>52330</v>
      </c>
      <c r="S46" s="148"/>
      <c r="T46" s="148">
        <f>E46+F46</f>
        <v>8</v>
      </c>
      <c r="U46" s="148"/>
      <c r="V46" s="148">
        <f>G46+H46</f>
        <v>45</v>
      </c>
      <c r="W46" s="148"/>
      <c r="X46" s="148">
        <f>I46+J46</f>
        <v>370</v>
      </c>
      <c r="Y46" s="148"/>
      <c r="Z46" s="148">
        <f>K46+L46</f>
        <v>2648</v>
      </c>
      <c r="AA46" s="148"/>
      <c r="AB46" s="148">
        <f>M46+N46</f>
        <v>12574</v>
      </c>
      <c r="AC46" s="148"/>
      <c r="AD46" s="148">
        <f>O46+P46</f>
        <v>36685</v>
      </c>
      <c r="AE46" s="148"/>
    </row>
    <row r="47" spans="2:31" ht="15.75" hidden="1" customHeight="1" x14ac:dyDescent="0.2">
      <c r="B47" s="50" t="s">
        <v>66</v>
      </c>
      <c r="C47" s="238">
        <v>4247</v>
      </c>
      <c r="D47" s="238">
        <v>4985</v>
      </c>
      <c r="E47" s="238">
        <v>0</v>
      </c>
      <c r="F47" s="238">
        <v>0</v>
      </c>
      <c r="G47" s="238">
        <v>1</v>
      </c>
      <c r="H47" s="238">
        <v>2</v>
      </c>
      <c r="I47" s="238">
        <v>12</v>
      </c>
      <c r="J47" s="238">
        <v>91</v>
      </c>
      <c r="K47" s="238">
        <v>144</v>
      </c>
      <c r="L47" s="238">
        <v>620</v>
      </c>
      <c r="M47" s="238">
        <v>940</v>
      </c>
      <c r="N47" s="238">
        <v>1949</v>
      </c>
      <c r="O47" s="238">
        <v>3150</v>
      </c>
      <c r="P47" s="238">
        <v>2323</v>
      </c>
      <c r="R47" s="148">
        <f>C47+D47</f>
        <v>9232</v>
      </c>
      <c r="S47" s="148"/>
      <c r="T47" s="148">
        <f>E47+F47</f>
        <v>0</v>
      </c>
      <c r="U47" s="148"/>
      <c r="V47" s="148">
        <f>G47+H47</f>
        <v>3</v>
      </c>
      <c r="W47" s="148"/>
      <c r="X47" s="148">
        <f>I47+J47</f>
        <v>103</v>
      </c>
      <c r="Y47" s="148"/>
      <c r="Z47" s="148">
        <f>K47+L47</f>
        <v>764</v>
      </c>
      <c r="AA47" s="148"/>
      <c r="AB47" s="148">
        <f>M47+N47</f>
        <v>2889</v>
      </c>
      <c r="AC47" s="148"/>
      <c r="AD47" s="148">
        <f>O47+P47</f>
        <v>5473</v>
      </c>
      <c r="AE47" s="148"/>
    </row>
    <row r="48" spans="2:31" ht="15.75" hidden="1" customHeight="1" x14ac:dyDescent="0.2">
      <c r="B48" s="50" t="s">
        <v>67</v>
      </c>
      <c r="C48" s="238">
        <v>5398</v>
      </c>
      <c r="D48" s="238">
        <v>4560</v>
      </c>
      <c r="E48" s="238">
        <v>0</v>
      </c>
      <c r="F48" s="238">
        <v>1</v>
      </c>
      <c r="G48" s="238">
        <v>2</v>
      </c>
      <c r="H48" s="238">
        <v>3</v>
      </c>
      <c r="I48" s="238">
        <v>22</v>
      </c>
      <c r="J48" s="238">
        <v>38</v>
      </c>
      <c r="K48" s="238">
        <v>177</v>
      </c>
      <c r="L48" s="238">
        <v>278</v>
      </c>
      <c r="M48" s="238">
        <v>1109</v>
      </c>
      <c r="N48" s="238">
        <v>1542</v>
      </c>
      <c r="O48" s="238">
        <v>4088</v>
      </c>
      <c r="P48" s="238">
        <v>2698</v>
      </c>
      <c r="R48" s="148">
        <f>C48+D48</f>
        <v>9958</v>
      </c>
      <c r="S48" s="148"/>
      <c r="T48" s="148">
        <f>E48+F48</f>
        <v>1</v>
      </c>
      <c r="U48" s="148"/>
      <c r="V48" s="148">
        <f>G48+H48</f>
        <v>5</v>
      </c>
      <c r="W48" s="148"/>
      <c r="X48" s="148">
        <f>I48+J48</f>
        <v>60</v>
      </c>
      <c r="Y48" s="148"/>
      <c r="Z48" s="148">
        <f>K48+L48</f>
        <v>455</v>
      </c>
      <c r="AA48" s="148"/>
      <c r="AB48" s="148">
        <f>M48+N48</f>
        <v>2651</v>
      </c>
      <c r="AC48" s="148"/>
      <c r="AD48" s="148">
        <f>O48+P48</f>
        <v>6786</v>
      </c>
      <c r="AE48" s="148"/>
    </row>
    <row r="49" spans="2:31" ht="15.75" hidden="1" customHeight="1" x14ac:dyDescent="0.2">
      <c r="B49" s="50" t="s">
        <v>37</v>
      </c>
      <c r="C49" s="238">
        <v>18573</v>
      </c>
      <c r="D49" s="238">
        <v>14567</v>
      </c>
      <c r="E49" s="238">
        <v>4</v>
      </c>
      <c r="F49" s="238">
        <v>3</v>
      </c>
      <c r="G49" s="238">
        <v>13</v>
      </c>
      <c r="H49" s="238">
        <v>24</v>
      </c>
      <c r="I49" s="238">
        <v>45</v>
      </c>
      <c r="J49" s="238">
        <v>162</v>
      </c>
      <c r="K49" s="238">
        <v>381</v>
      </c>
      <c r="L49" s="238">
        <v>1048</v>
      </c>
      <c r="M49" s="238">
        <v>2833</v>
      </c>
      <c r="N49" s="238">
        <v>4201</v>
      </c>
      <c r="O49" s="238">
        <v>15297</v>
      </c>
      <c r="P49" s="238">
        <v>9129</v>
      </c>
      <c r="R49" s="148">
        <f>C49+D49</f>
        <v>33140</v>
      </c>
      <c r="S49" s="148"/>
      <c r="T49" s="148">
        <f>E49+F49</f>
        <v>7</v>
      </c>
      <c r="U49" s="148"/>
      <c r="V49" s="148">
        <f>G49+H49</f>
        <v>37</v>
      </c>
      <c r="W49" s="148"/>
      <c r="X49" s="148">
        <f>I49+J49</f>
        <v>207</v>
      </c>
      <c r="Y49" s="148"/>
      <c r="Z49" s="148">
        <f>K49+L49</f>
        <v>1429</v>
      </c>
      <c r="AA49" s="148"/>
      <c r="AB49" s="148">
        <f>M49+N49</f>
        <v>7034</v>
      </c>
      <c r="AC49" s="148"/>
      <c r="AD49" s="148">
        <f>O49+P49</f>
        <v>24426</v>
      </c>
      <c r="AE49" s="148"/>
    </row>
    <row r="50" spans="2:31" ht="15.75" hidden="1" customHeight="1" x14ac:dyDescent="0.2"/>
    <row r="51" spans="2:31" ht="15.75" hidden="1" customHeight="1" x14ac:dyDescent="0.2">
      <c r="B51" s="3" t="s">
        <v>146</v>
      </c>
    </row>
    <row r="52" spans="2:31" ht="15.75" hidden="1" customHeight="1" x14ac:dyDescent="0.2"/>
    <row r="53" spans="2:31" ht="15.75" hidden="1" customHeight="1" x14ac:dyDescent="0.2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</row>
    <row r="54" spans="2:31" ht="15.75" hidden="1" customHeight="1" x14ac:dyDescent="0.2"/>
    <row r="55" spans="2:31" ht="15.75" hidden="1" customHeight="1" x14ac:dyDescent="0.2">
      <c r="B55" s="13" t="s">
        <v>74</v>
      </c>
      <c r="C55" s="14"/>
      <c r="D55" s="14"/>
      <c r="R55" s="17"/>
      <c r="S55" s="17"/>
    </row>
    <row r="56" spans="2:31" ht="15.75" hidden="1" customHeight="1" x14ac:dyDescent="0.2">
      <c r="B56" s="150"/>
      <c r="C56" s="68"/>
      <c r="D56" s="68"/>
      <c r="R56" s="68"/>
      <c r="S56" s="68"/>
    </row>
    <row r="57" spans="2:31" ht="15.75" hidden="1" customHeight="1" x14ac:dyDescent="0.2">
      <c r="B57" s="351" t="s">
        <v>42</v>
      </c>
      <c r="C57" s="322" t="s">
        <v>15</v>
      </c>
      <c r="D57" s="323"/>
      <c r="E57" s="322" t="s">
        <v>17</v>
      </c>
      <c r="F57" s="323"/>
      <c r="G57" s="322" t="s">
        <v>10</v>
      </c>
      <c r="H57" s="323"/>
      <c r="I57" s="322" t="s">
        <v>11</v>
      </c>
      <c r="J57" s="323"/>
      <c r="K57" s="322" t="s">
        <v>12</v>
      </c>
      <c r="L57" s="323"/>
      <c r="M57" s="322" t="s">
        <v>154</v>
      </c>
      <c r="N57" s="323"/>
      <c r="O57" s="322" t="s">
        <v>41</v>
      </c>
      <c r="P57" s="323"/>
      <c r="R57" s="322" t="s">
        <v>15</v>
      </c>
      <c r="S57" s="323"/>
      <c r="T57" s="322" t="s">
        <v>17</v>
      </c>
      <c r="U57" s="323"/>
      <c r="V57" s="322" t="s">
        <v>10</v>
      </c>
      <c r="W57" s="323"/>
      <c r="X57" s="322" t="s">
        <v>11</v>
      </c>
      <c r="Y57" s="323"/>
      <c r="Z57" s="322" t="s">
        <v>12</v>
      </c>
      <c r="AA57" s="323"/>
      <c r="AB57" s="322" t="s">
        <v>40</v>
      </c>
      <c r="AC57" s="323"/>
      <c r="AD57" s="322" t="s">
        <v>41</v>
      </c>
      <c r="AE57" s="323"/>
    </row>
    <row r="58" spans="2:31" ht="15.75" hidden="1" customHeight="1" x14ac:dyDescent="0.2">
      <c r="B58" s="352"/>
      <c r="C58" s="69" t="s">
        <v>14</v>
      </c>
      <c r="D58" s="69" t="s">
        <v>0</v>
      </c>
      <c r="E58" s="69" t="s">
        <v>14</v>
      </c>
      <c r="F58" s="69" t="s">
        <v>0</v>
      </c>
      <c r="G58" s="69" t="s">
        <v>14</v>
      </c>
      <c r="H58" s="69" t="s">
        <v>0</v>
      </c>
      <c r="I58" s="69" t="s">
        <v>14</v>
      </c>
      <c r="J58" s="69" t="s">
        <v>0</v>
      </c>
      <c r="K58" s="69" t="s">
        <v>14</v>
      </c>
      <c r="L58" s="69" t="s">
        <v>0</v>
      </c>
      <c r="M58" s="69" t="s">
        <v>14</v>
      </c>
      <c r="N58" s="69" t="s">
        <v>0</v>
      </c>
      <c r="O58" s="69" t="s">
        <v>14</v>
      </c>
      <c r="P58" s="69" t="s">
        <v>0</v>
      </c>
      <c r="R58" s="69" t="s">
        <v>14</v>
      </c>
      <c r="S58" s="69" t="s">
        <v>0</v>
      </c>
      <c r="T58" s="69" t="s">
        <v>14</v>
      </c>
      <c r="U58" s="69" t="s">
        <v>0</v>
      </c>
      <c r="V58" s="69" t="s">
        <v>14</v>
      </c>
      <c r="W58" s="69" t="s">
        <v>0</v>
      </c>
      <c r="X58" s="69" t="s">
        <v>14</v>
      </c>
      <c r="Y58" s="69" t="s">
        <v>0</v>
      </c>
      <c r="Z58" s="69" t="s">
        <v>14</v>
      </c>
      <c r="AA58" s="69" t="s">
        <v>0</v>
      </c>
      <c r="AB58" s="69" t="s">
        <v>14</v>
      </c>
      <c r="AC58" s="69" t="s">
        <v>0</v>
      </c>
      <c r="AD58" s="69" t="s">
        <v>14</v>
      </c>
      <c r="AE58" s="69" t="s">
        <v>0</v>
      </c>
    </row>
    <row r="59" spans="2:31" ht="15.75" hidden="1" customHeight="1" x14ac:dyDescent="0.2">
      <c r="B59" s="148" t="s">
        <v>15</v>
      </c>
      <c r="C59" s="238">
        <v>28218</v>
      </c>
      <c r="D59" s="238">
        <v>24112</v>
      </c>
      <c r="E59" s="238">
        <v>4</v>
      </c>
      <c r="F59" s="238">
        <v>4</v>
      </c>
      <c r="G59" s="238">
        <v>16</v>
      </c>
      <c r="H59" s="238">
        <v>29</v>
      </c>
      <c r="I59" s="238">
        <v>79</v>
      </c>
      <c r="J59" s="238">
        <v>291</v>
      </c>
      <c r="K59" s="238">
        <v>702</v>
      </c>
      <c r="L59" s="238">
        <v>1946</v>
      </c>
      <c r="M59" s="238">
        <v>4882</v>
      </c>
      <c r="N59" s="238">
        <v>7692</v>
      </c>
      <c r="O59" s="238">
        <v>22535</v>
      </c>
      <c r="P59" s="238">
        <v>14150</v>
      </c>
      <c r="R59" s="248">
        <f>C59/R46*100</f>
        <v>53.923179820370727</v>
      </c>
      <c r="S59" s="248">
        <f>D59/R46*100</f>
        <v>46.076820179629273</v>
      </c>
      <c r="T59" s="248">
        <f>E59/T46*100</f>
        <v>50</v>
      </c>
      <c r="U59" s="248">
        <f>F59/T46*100</f>
        <v>50</v>
      </c>
      <c r="V59" s="248">
        <f>G59/V46*100</f>
        <v>35.555555555555557</v>
      </c>
      <c r="W59" s="248">
        <f>H59/V46*100</f>
        <v>64.444444444444443</v>
      </c>
      <c r="X59" s="248">
        <f>I59/X46*100</f>
        <v>21.351351351351351</v>
      </c>
      <c r="Y59" s="248">
        <f>J59/X46*100</f>
        <v>78.648648648648646</v>
      </c>
      <c r="Z59" s="248">
        <f>K59/Z46*100</f>
        <v>26.510574018126889</v>
      </c>
      <c r="AA59" s="248">
        <f>L59/Z46*100</f>
        <v>73.489425981873111</v>
      </c>
      <c r="AB59" s="248">
        <f>M59/AB46*100</f>
        <v>38.82614919675521</v>
      </c>
      <c r="AC59" s="248">
        <f>N59/AB46*100</f>
        <v>61.17385080324479</v>
      </c>
      <c r="AD59" s="248">
        <f>O59/AD46*100</f>
        <v>61.428376720730547</v>
      </c>
      <c r="AE59" s="248">
        <f>P59/AD46*100</f>
        <v>38.57162327926946</v>
      </c>
    </row>
    <row r="60" spans="2:31" ht="15.75" hidden="1" customHeight="1" x14ac:dyDescent="0.2">
      <c r="B60" s="51" t="s">
        <v>55</v>
      </c>
      <c r="C60" s="238">
        <v>4247</v>
      </c>
      <c r="D60" s="238">
        <v>4985</v>
      </c>
      <c r="E60" s="238">
        <v>0</v>
      </c>
      <c r="F60" s="238">
        <v>0</v>
      </c>
      <c r="G60" s="238">
        <v>1</v>
      </c>
      <c r="H60" s="238">
        <v>2</v>
      </c>
      <c r="I60" s="238">
        <v>12</v>
      </c>
      <c r="J60" s="238">
        <v>91</v>
      </c>
      <c r="K60" s="238">
        <v>144</v>
      </c>
      <c r="L60" s="238">
        <v>620</v>
      </c>
      <c r="M60" s="238">
        <v>940</v>
      </c>
      <c r="N60" s="238">
        <v>1949</v>
      </c>
      <c r="O60" s="238">
        <v>3150</v>
      </c>
      <c r="P60" s="238">
        <v>2323</v>
      </c>
      <c r="R60" s="248">
        <f>C60/R47*100</f>
        <v>46.003032928942808</v>
      </c>
      <c r="S60" s="248">
        <f>D60/R47*100</f>
        <v>53.996967071057192</v>
      </c>
      <c r="T60" s="248" t="e">
        <f>E60/T47*100</f>
        <v>#DIV/0!</v>
      </c>
      <c r="U60" s="248" t="e">
        <f>F60/T47*100</f>
        <v>#DIV/0!</v>
      </c>
      <c r="V60" s="248">
        <f>G60/V47*100</f>
        <v>33.333333333333329</v>
      </c>
      <c r="W60" s="248">
        <f>H60/V47*100</f>
        <v>66.666666666666657</v>
      </c>
      <c r="X60" s="248">
        <f>I60/X47*100</f>
        <v>11.650485436893204</v>
      </c>
      <c r="Y60" s="248">
        <f>J60/X47*100</f>
        <v>88.349514563106794</v>
      </c>
      <c r="Z60" s="248">
        <f>K60/Z47*100</f>
        <v>18.848167539267017</v>
      </c>
      <c r="AA60" s="248">
        <f>L60/Z47*100</f>
        <v>81.15183246073299</v>
      </c>
      <c r="AB60" s="248">
        <f>M60/AB47*100</f>
        <v>32.537210107303565</v>
      </c>
      <c r="AC60" s="248">
        <f>N60/AB47*100</f>
        <v>67.462789892696435</v>
      </c>
      <c r="AD60" s="248">
        <f>O60/AD47*100</f>
        <v>57.555271331993417</v>
      </c>
      <c r="AE60" s="248">
        <f>P60/AD47*100</f>
        <v>42.444728668006576</v>
      </c>
    </row>
    <row r="61" spans="2:31" ht="15.75" hidden="1" customHeight="1" x14ac:dyDescent="0.2">
      <c r="B61" s="51" t="s">
        <v>68</v>
      </c>
      <c r="C61" s="238">
        <v>5398</v>
      </c>
      <c r="D61" s="238">
        <v>4560</v>
      </c>
      <c r="E61" s="238">
        <v>0</v>
      </c>
      <c r="F61" s="238">
        <v>1</v>
      </c>
      <c r="G61" s="238">
        <v>2</v>
      </c>
      <c r="H61" s="238">
        <v>3</v>
      </c>
      <c r="I61" s="238">
        <v>22</v>
      </c>
      <c r="J61" s="238">
        <v>38</v>
      </c>
      <c r="K61" s="238">
        <v>177</v>
      </c>
      <c r="L61" s="238">
        <v>278</v>
      </c>
      <c r="M61" s="238">
        <v>1109</v>
      </c>
      <c r="N61" s="238">
        <v>1542</v>
      </c>
      <c r="O61" s="238">
        <v>4088</v>
      </c>
      <c r="P61" s="238">
        <v>2698</v>
      </c>
      <c r="R61" s="248">
        <f>C61/R48*100</f>
        <v>54.207672223338022</v>
      </c>
      <c r="S61" s="248">
        <f>D61/R48*100</f>
        <v>45.792327776661978</v>
      </c>
      <c r="T61" s="248">
        <f>E61/T48*100</f>
        <v>0</v>
      </c>
      <c r="U61" s="248">
        <f>F61/T48*100</f>
        <v>100</v>
      </c>
      <c r="V61" s="248">
        <f>G61/V48*100</f>
        <v>40</v>
      </c>
      <c r="W61" s="248">
        <f>H61/V48*100</f>
        <v>60</v>
      </c>
      <c r="X61" s="248">
        <f>I61/X48*100</f>
        <v>36.666666666666664</v>
      </c>
      <c r="Y61" s="248">
        <f>J61/X48*100</f>
        <v>63.333333333333329</v>
      </c>
      <c r="Z61" s="248">
        <f>K61/Z48*100</f>
        <v>38.901098901098905</v>
      </c>
      <c r="AA61" s="248">
        <f>L61/Z48*100</f>
        <v>61.098901098901102</v>
      </c>
      <c r="AB61" s="248">
        <f>M61/AB48*100</f>
        <v>41.833270463975857</v>
      </c>
      <c r="AC61" s="248">
        <f>N61/AB48*100</f>
        <v>58.166729536024143</v>
      </c>
      <c r="AD61" s="248">
        <f>O61/AD48*100</f>
        <v>60.241674034777482</v>
      </c>
      <c r="AE61" s="248">
        <f>P61/AD48*100</f>
        <v>39.758325965222518</v>
      </c>
    </row>
    <row r="62" spans="2:31" ht="15.75" hidden="1" customHeight="1" x14ac:dyDescent="0.2">
      <c r="B62" s="239" t="s">
        <v>57</v>
      </c>
      <c r="C62" s="238">
        <v>18573</v>
      </c>
      <c r="D62" s="238">
        <v>14567</v>
      </c>
      <c r="E62" s="238">
        <v>4</v>
      </c>
      <c r="F62" s="238">
        <v>3</v>
      </c>
      <c r="G62" s="238">
        <v>13</v>
      </c>
      <c r="H62" s="238">
        <v>24</v>
      </c>
      <c r="I62" s="238">
        <v>45</v>
      </c>
      <c r="J62" s="238">
        <v>162</v>
      </c>
      <c r="K62" s="238">
        <v>381</v>
      </c>
      <c r="L62" s="238">
        <v>1048</v>
      </c>
      <c r="M62" s="238">
        <v>2833</v>
      </c>
      <c r="N62" s="238">
        <v>4201</v>
      </c>
      <c r="O62" s="238">
        <v>15297</v>
      </c>
      <c r="P62" s="238">
        <v>9129</v>
      </c>
      <c r="R62" s="248">
        <f>C62/R49*100</f>
        <v>56.044055522027762</v>
      </c>
      <c r="S62" s="248">
        <f>D62/R49*100</f>
        <v>43.955944477972238</v>
      </c>
      <c r="T62" s="248">
        <f>E62/T49*100</f>
        <v>57.142857142857139</v>
      </c>
      <c r="U62" s="248">
        <f>F62/T49*100</f>
        <v>42.857142857142854</v>
      </c>
      <c r="V62" s="248">
        <f>G62/V49*100</f>
        <v>35.135135135135137</v>
      </c>
      <c r="W62" s="248">
        <f>H62/V49*100</f>
        <v>64.86486486486487</v>
      </c>
      <c r="X62" s="248">
        <f>I62/X49*100</f>
        <v>21.739130434782609</v>
      </c>
      <c r="Y62" s="248">
        <f>J62/X49*100</f>
        <v>78.260869565217391</v>
      </c>
      <c r="Z62" s="248">
        <f>K62/Z49*100</f>
        <v>26.662001399580127</v>
      </c>
      <c r="AA62" s="248">
        <f>L62/Z49*100</f>
        <v>73.33799860041988</v>
      </c>
      <c r="AB62" s="248">
        <f>M62/AB49*100</f>
        <v>40.275803241398918</v>
      </c>
      <c r="AC62" s="248">
        <f>N62/AB49*100</f>
        <v>59.724196758601082</v>
      </c>
      <c r="AD62" s="248">
        <f>O62/AD49*100</f>
        <v>62.625890444608203</v>
      </c>
      <c r="AE62" s="248">
        <f>P62/AD49*100</f>
        <v>37.37410955539179</v>
      </c>
    </row>
    <row r="63" spans="2:31" ht="15.75" hidden="1" customHeight="1" x14ac:dyDescent="0.2"/>
    <row r="64" spans="2:31" hidden="1" x14ac:dyDescent="0.2">
      <c r="B64" s="7" t="s">
        <v>47</v>
      </c>
      <c r="C64" s="61"/>
      <c r="D64" s="61"/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62">
    <mergeCell ref="K57:L57"/>
    <mergeCell ref="M57:N57"/>
    <mergeCell ref="AB57:AC57"/>
    <mergeCell ref="AD57:AE57"/>
    <mergeCell ref="O57:P57"/>
    <mergeCell ref="R57:S57"/>
    <mergeCell ref="T57:U57"/>
    <mergeCell ref="V57:W57"/>
    <mergeCell ref="X57:Y57"/>
    <mergeCell ref="Z57:AA57"/>
    <mergeCell ref="B57:B58"/>
    <mergeCell ref="C57:D57"/>
    <mergeCell ref="E57:F57"/>
    <mergeCell ref="G57:H57"/>
    <mergeCell ref="I57:J57"/>
    <mergeCell ref="V44:W44"/>
    <mergeCell ref="X44:Y44"/>
    <mergeCell ref="Z44:AA44"/>
    <mergeCell ref="AB44:AC44"/>
    <mergeCell ref="AD44:AE44"/>
    <mergeCell ref="K44:L44"/>
    <mergeCell ref="M44:N44"/>
    <mergeCell ref="O44:P44"/>
    <mergeCell ref="R44:S44"/>
    <mergeCell ref="T44:U44"/>
    <mergeCell ref="B44:B45"/>
    <mergeCell ref="C44:D44"/>
    <mergeCell ref="E44:F44"/>
    <mergeCell ref="G44:H44"/>
    <mergeCell ref="I44:J44"/>
    <mergeCell ref="O11:P11"/>
    <mergeCell ref="C11:D11"/>
    <mergeCell ref="B11:B12"/>
    <mergeCell ref="E11:F11"/>
    <mergeCell ref="G11:H11"/>
    <mergeCell ref="I11:J11"/>
    <mergeCell ref="K11:L11"/>
    <mergeCell ref="M11:N11"/>
    <mergeCell ref="O31:P31"/>
    <mergeCell ref="C31:D31"/>
    <mergeCell ref="B31:B32"/>
    <mergeCell ref="E31:F31"/>
    <mergeCell ref="G31:H31"/>
    <mergeCell ref="I31:J31"/>
    <mergeCell ref="K31:L31"/>
    <mergeCell ref="M31:N31"/>
    <mergeCell ref="M4:N4"/>
    <mergeCell ref="O4:P4"/>
    <mergeCell ref="B24:B25"/>
    <mergeCell ref="C24:D24"/>
    <mergeCell ref="E24:F24"/>
    <mergeCell ref="G24:H24"/>
    <mergeCell ref="I24:J24"/>
    <mergeCell ref="K24:L24"/>
    <mergeCell ref="M24:N24"/>
    <mergeCell ref="O24:P24"/>
    <mergeCell ref="B4:B5"/>
    <mergeCell ref="C4:D4"/>
    <mergeCell ref="E4:F4"/>
    <mergeCell ref="G4:H4"/>
    <mergeCell ref="I4:J4"/>
    <mergeCell ref="K4:L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Y74"/>
  <sheetViews>
    <sheetView workbookViewId="0">
      <selection activeCell="C2" sqref="C2"/>
    </sheetView>
  </sheetViews>
  <sheetFormatPr defaultRowHeight="12.75" x14ac:dyDescent="0.2"/>
  <cols>
    <col min="1" max="1" width="9.140625" style="3"/>
    <col min="2" max="2" width="42.42578125" style="3" bestFit="1" customWidth="1"/>
    <col min="3" max="16384" width="9.140625" style="3"/>
  </cols>
  <sheetData>
    <row r="1" spans="2:25" s="59" customFormat="1" ht="38.25" customHeight="1" x14ac:dyDescent="0.2"/>
    <row r="2" spans="2:25" ht="15" customHeight="1" x14ac:dyDescent="0.2">
      <c r="B2" s="15"/>
      <c r="D2" s="155"/>
      <c r="E2" s="155"/>
      <c r="F2" s="155"/>
      <c r="G2" s="13" t="s">
        <v>76</v>
      </c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</row>
    <row r="3" spans="2:25" ht="15" customHeight="1" x14ac:dyDescent="0.2">
      <c r="B3" s="15"/>
      <c r="D3" s="155"/>
      <c r="E3" s="155"/>
      <c r="F3" s="155"/>
      <c r="G3" s="13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</row>
    <row r="4" spans="2:25" ht="15" customHeight="1" x14ac:dyDescent="0.2">
      <c r="B4" s="13" t="s">
        <v>75</v>
      </c>
      <c r="F4" s="155"/>
      <c r="G4" s="155"/>
      <c r="H4" s="155"/>
      <c r="I4" s="3" t="s">
        <v>34</v>
      </c>
      <c r="K4" s="155"/>
      <c r="L4" s="155"/>
      <c r="M4" s="155"/>
      <c r="N4" s="155"/>
      <c r="O4" s="155"/>
      <c r="P4" s="3" t="s">
        <v>23</v>
      </c>
      <c r="Q4" s="155"/>
      <c r="S4" s="155"/>
      <c r="T4" s="155"/>
      <c r="U4" s="155"/>
      <c r="V4" s="155"/>
      <c r="W4" s="155"/>
      <c r="X4" s="155"/>
    </row>
    <row r="5" spans="2:25" ht="15" customHeight="1" x14ac:dyDescent="0.2">
      <c r="B5" s="156"/>
      <c r="F5" s="155"/>
      <c r="G5" s="155"/>
      <c r="H5" s="155"/>
      <c r="K5" s="155"/>
      <c r="L5" s="155"/>
      <c r="M5" s="155"/>
      <c r="N5" s="155"/>
      <c r="O5" s="155"/>
      <c r="P5" s="155"/>
      <c r="Q5" s="155"/>
      <c r="S5" s="155"/>
      <c r="T5" s="155"/>
      <c r="U5" s="155"/>
      <c r="V5" s="155"/>
      <c r="W5" s="155"/>
      <c r="X5" s="155"/>
    </row>
    <row r="6" spans="2:25" ht="15" customHeight="1" thickBot="1" x14ac:dyDescent="0.25">
      <c r="B6" s="240"/>
      <c r="C6" s="3" t="s">
        <v>34</v>
      </c>
      <c r="D6" s="3" t="s">
        <v>23</v>
      </c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</row>
    <row r="7" spans="2:25" ht="15" customHeight="1" x14ac:dyDescent="0.2">
      <c r="B7" s="241" t="s">
        <v>36</v>
      </c>
      <c r="C7" s="157">
        <v>15.050676872917995</v>
      </c>
      <c r="D7" s="157">
        <v>20.674353019243529</v>
      </c>
      <c r="E7" s="158"/>
      <c r="G7" s="155"/>
      <c r="H7" s="155"/>
      <c r="I7" s="155"/>
      <c r="J7" s="155"/>
      <c r="K7" s="155"/>
      <c r="L7" s="155"/>
      <c r="M7" s="155"/>
      <c r="N7" s="155"/>
      <c r="Q7" s="155"/>
      <c r="R7" s="155"/>
      <c r="S7" s="155"/>
      <c r="T7" s="155"/>
      <c r="U7" s="155"/>
      <c r="V7" s="155"/>
      <c r="W7" s="155"/>
      <c r="X7" s="155"/>
    </row>
    <row r="8" spans="2:25" ht="15" customHeight="1" x14ac:dyDescent="0.2">
      <c r="B8" s="159" t="s">
        <v>35</v>
      </c>
      <c r="C8" s="160">
        <v>19.129633567226591</v>
      </c>
      <c r="D8" s="160">
        <v>18.91174518911745</v>
      </c>
      <c r="E8" s="158"/>
      <c r="G8" s="155"/>
      <c r="H8" s="155"/>
      <c r="I8" s="155"/>
      <c r="J8" s="155"/>
      <c r="K8" s="155"/>
      <c r="L8" s="155"/>
      <c r="M8" s="155"/>
      <c r="N8" s="155"/>
      <c r="Q8" s="155"/>
      <c r="R8" s="155"/>
      <c r="S8" s="155"/>
      <c r="T8" s="155"/>
      <c r="U8" s="155"/>
      <c r="V8" s="155"/>
      <c r="W8" s="155"/>
      <c r="X8" s="155"/>
    </row>
    <row r="9" spans="2:25" ht="15" customHeight="1" thickBot="1" x14ac:dyDescent="0.25">
      <c r="B9" s="161" t="s">
        <v>37</v>
      </c>
      <c r="C9" s="162">
        <v>65.819689559855405</v>
      </c>
      <c r="D9" s="162">
        <v>60.413901791639013</v>
      </c>
      <c r="E9" s="158"/>
      <c r="G9" s="155"/>
      <c r="H9" s="155"/>
      <c r="I9" s="155"/>
      <c r="J9" s="155"/>
      <c r="K9" s="155"/>
      <c r="L9" s="155"/>
      <c r="M9" s="155"/>
      <c r="N9" s="155"/>
      <c r="Q9" s="155"/>
      <c r="R9" s="155"/>
      <c r="S9" s="155"/>
      <c r="T9" s="155"/>
      <c r="U9" s="155"/>
      <c r="V9" s="155"/>
      <c r="W9" s="155"/>
      <c r="X9" s="155"/>
    </row>
    <row r="10" spans="2:25" ht="15" customHeight="1" x14ac:dyDescent="0.2">
      <c r="C10" s="155">
        <f>SUM(C7:C9)</f>
        <v>100</v>
      </c>
      <c r="D10" s="155">
        <f>SUM(D7:D9)</f>
        <v>100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Q10" s="155"/>
      <c r="R10" s="155"/>
      <c r="S10" s="155"/>
      <c r="T10" s="155"/>
      <c r="U10" s="155"/>
      <c r="V10" s="155"/>
      <c r="W10" s="155"/>
      <c r="X10" s="155"/>
    </row>
    <row r="11" spans="2:25" ht="15" customHeight="1" x14ac:dyDescent="0.2">
      <c r="B11" s="1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</row>
    <row r="12" spans="2:25" ht="15" customHeight="1" x14ac:dyDescent="0.2">
      <c r="B12" s="15"/>
      <c r="C12" s="3">
        <f>C7/C10*100</f>
        <v>15.050676872917995</v>
      </c>
      <c r="D12" s="3">
        <f>D7/D10*100</f>
        <v>20.674353019243529</v>
      </c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</row>
    <row r="13" spans="2:25" ht="15" customHeight="1" x14ac:dyDescent="0.2">
      <c r="B13" s="15"/>
      <c r="C13" s="3">
        <f>C8/C10*100</f>
        <v>19.129633567226591</v>
      </c>
      <c r="D13" s="3">
        <f>D8/D10*100</f>
        <v>18.91174518911745</v>
      </c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</row>
    <row r="14" spans="2:25" ht="15" customHeight="1" x14ac:dyDescent="0.2">
      <c r="B14" s="15"/>
      <c r="C14" s="3">
        <f>C9/C10*100</f>
        <v>65.819689559855405</v>
      </c>
      <c r="D14" s="3">
        <f>D9/D10*100</f>
        <v>60.413901791639013</v>
      </c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</row>
    <row r="15" spans="2:25" ht="15" customHeight="1" x14ac:dyDescent="0.2">
      <c r="B15" s="1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</row>
    <row r="16" spans="2:25" ht="15" customHeight="1" x14ac:dyDescent="0.2"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</row>
    <row r="17" spans="2:25" ht="15" customHeight="1" x14ac:dyDescent="0.2">
      <c r="B17" s="15" t="s">
        <v>36</v>
      </c>
      <c r="C17" s="155">
        <v>4247</v>
      </c>
      <c r="D17" s="155">
        <v>4985</v>
      </c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</row>
    <row r="18" spans="2:25" ht="15" customHeight="1" x14ac:dyDescent="0.2">
      <c r="B18" s="15" t="s">
        <v>35</v>
      </c>
      <c r="C18" s="155">
        <v>5398</v>
      </c>
      <c r="D18" s="155">
        <v>4560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</row>
    <row r="19" spans="2:25" ht="15" customHeight="1" x14ac:dyDescent="0.2">
      <c r="B19" s="15" t="s">
        <v>37</v>
      </c>
      <c r="C19" s="155">
        <v>18573</v>
      </c>
      <c r="D19" s="155">
        <v>14567</v>
      </c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</row>
    <row r="20" spans="2:25" ht="15" customHeight="1" x14ac:dyDescent="0.2">
      <c r="C20" s="155">
        <v>28218</v>
      </c>
      <c r="D20" s="155">
        <v>24112</v>
      </c>
      <c r="E20" s="155"/>
      <c r="F20" s="155"/>
      <c r="G20" s="3" t="s">
        <v>146</v>
      </c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</row>
    <row r="21" spans="2:25" ht="15" customHeight="1" x14ac:dyDescent="0.2"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</row>
    <row r="22" spans="2:25" ht="15" customHeight="1" x14ac:dyDescent="0.2">
      <c r="B22" s="3" t="s">
        <v>146</v>
      </c>
      <c r="D22" s="155"/>
      <c r="E22" s="155"/>
      <c r="F22" s="155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55"/>
    </row>
    <row r="23" spans="2:25" ht="15" customHeight="1" x14ac:dyDescent="0.2">
      <c r="D23" s="155"/>
      <c r="E23" s="155"/>
      <c r="F23" s="155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55"/>
    </row>
    <row r="24" spans="2:25" ht="15" customHeight="1" x14ac:dyDescent="0.2">
      <c r="B24" s="19"/>
      <c r="C24" s="19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3"/>
      <c r="Y24" s="155"/>
    </row>
    <row r="25" spans="2:25" ht="15" customHeight="1" x14ac:dyDescent="0.2">
      <c r="B25" s="19"/>
      <c r="C25" s="19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3"/>
      <c r="Y25" s="155"/>
    </row>
    <row r="26" spans="2:25" ht="15" customHeight="1" x14ac:dyDescent="0.2">
      <c r="D26" s="155"/>
      <c r="E26" s="155"/>
      <c r="F26" s="155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55"/>
    </row>
    <row r="27" spans="2:25" ht="15" customHeight="1" x14ac:dyDescent="0.2">
      <c r="D27" s="155"/>
      <c r="E27" s="155"/>
      <c r="F27" s="155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55"/>
    </row>
    <row r="28" spans="2:25" ht="15" customHeight="1" x14ac:dyDescent="0.2">
      <c r="B28" s="15"/>
      <c r="D28" s="155"/>
      <c r="E28" s="155"/>
      <c r="F28" s="155"/>
      <c r="G28" s="13" t="s">
        <v>78</v>
      </c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</row>
    <row r="29" spans="2:25" ht="15" customHeight="1" x14ac:dyDescent="0.2">
      <c r="B29" s="15"/>
      <c r="D29" s="155"/>
      <c r="E29" s="155"/>
      <c r="F29" s="155"/>
      <c r="G29" s="1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</row>
    <row r="30" spans="2:25" ht="15" customHeight="1" x14ac:dyDescent="0.2">
      <c r="B30" s="13" t="s">
        <v>77</v>
      </c>
      <c r="D30" s="155"/>
      <c r="E30" s="155"/>
      <c r="F30" s="155"/>
      <c r="G30" s="155"/>
      <c r="H30" s="155"/>
      <c r="I30" s="3" t="s">
        <v>22</v>
      </c>
      <c r="K30" s="155"/>
      <c r="L30" s="155"/>
      <c r="M30" s="155"/>
      <c r="N30" s="155"/>
      <c r="O30" s="155"/>
      <c r="P30" s="155"/>
      <c r="Q30" s="155"/>
      <c r="R30" s="3" t="s">
        <v>21</v>
      </c>
      <c r="S30" s="155"/>
      <c r="T30" s="155"/>
      <c r="U30" s="155"/>
      <c r="V30" s="155"/>
      <c r="W30" s="155"/>
      <c r="X30" s="155"/>
      <c r="Y30" s="155"/>
    </row>
    <row r="31" spans="2:25" ht="15" customHeight="1" x14ac:dyDescent="0.2">
      <c r="B31" s="12"/>
      <c r="D31" s="155"/>
      <c r="E31" s="155"/>
      <c r="F31" s="155"/>
      <c r="G31" s="155"/>
      <c r="H31" s="155"/>
      <c r="K31" s="155"/>
      <c r="L31" s="155"/>
      <c r="M31" s="155"/>
      <c r="N31" s="155"/>
      <c r="O31" s="155"/>
      <c r="P31" s="155"/>
      <c r="Q31" s="155"/>
      <c r="S31" s="155"/>
      <c r="T31" s="155"/>
      <c r="U31" s="155"/>
      <c r="V31" s="155"/>
      <c r="W31" s="155"/>
      <c r="X31" s="155"/>
      <c r="Y31" s="155"/>
    </row>
    <row r="32" spans="2:25" ht="15" customHeight="1" thickBot="1" x14ac:dyDescent="0.25">
      <c r="C32" s="3" t="s">
        <v>22</v>
      </c>
      <c r="D32" s="3" t="s">
        <v>54</v>
      </c>
      <c r="E32" s="155"/>
      <c r="F32" s="155"/>
      <c r="G32" s="155"/>
      <c r="H32" s="155"/>
      <c r="K32" s="155"/>
      <c r="L32" s="155"/>
      <c r="M32" s="155"/>
      <c r="N32" s="155"/>
      <c r="O32" s="155"/>
      <c r="P32" s="155"/>
      <c r="Q32" s="155"/>
      <c r="S32" s="155"/>
      <c r="T32" s="155"/>
      <c r="U32" s="155"/>
      <c r="V32" s="155"/>
      <c r="W32" s="155"/>
      <c r="X32" s="155"/>
      <c r="Y32" s="155"/>
    </row>
    <row r="33" spans="2:25" ht="15" customHeight="1" x14ac:dyDescent="0.2">
      <c r="B33" s="242" t="s">
        <v>55</v>
      </c>
      <c r="C33" s="157">
        <v>15.050676872917995</v>
      </c>
      <c r="D33" s="157">
        <v>20.674353019243529</v>
      </c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</row>
    <row r="34" spans="2:25" ht="15" customHeight="1" x14ac:dyDescent="0.2">
      <c r="B34" s="53" t="s">
        <v>56</v>
      </c>
      <c r="C34" s="160">
        <v>19.129633567226591</v>
      </c>
      <c r="D34" s="160">
        <v>18.91174518911745</v>
      </c>
      <c r="E34" s="160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</row>
    <row r="35" spans="2:25" ht="15" customHeight="1" thickBot="1" x14ac:dyDescent="0.25">
      <c r="B35" s="243" t="s">
        <v>57</v>
      </c>
      <c r="C35" s="162">
        <v>65.819689559855405</v>
      </c>
      <c r="D35" s="162">
        <v>60.413901791639013</v>
      </c>
      <c r="E35" s="160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</row>
    <row r="36" spans="2:25" ht="15" customHeight="1" x14ac:dyDescent="0.2">
      <c r="B36" s="15"/>
      <c r="C36" s="155"/>
      <c r="D36" s="155"/>
      <c r="E36" s="160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</row>
    <row r="37" spans="2:25" ht="15" customHeight="1" x14ac:dyDescent="0.2">
      <c r="B37" s="67" t="s">
        <v>47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</row>
    <row r="38" spans="2:25" ht="15" customHeight="1" x14ac:dyDescent="0.2">
      <c r="B38" s="1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</row>
    <row r="39" spans="2:25" ht="15" customHeight="1" x14ac:dyDescent="0.2"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</row>
    <row r="40" spans="2:25" ht="15" customHeight="1" x14ac:dyDescent="0.2">
      <c r="B40" s="1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</row>
    <row r="41" spans="2:25" ht="15" customHeight="1" x14ac:dyDescent="0.2">
      <c r="B41" s="15"/>
      <c r="D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</row>
    <row r="42" spans="2:25" ht="15" customHeight="1" x14ac:dyDescent="0.2">
      <c r="B42" s="1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</row>
    <row r="43" spans="2:25" ht="15" customHeight="1" x14ac:dyDescent="0.2">
      <c r="B43" s="1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</row>
    <row r="44" spans="2:25" ht="15" customHeight="1" x14ac:dyDescent="0.2"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</row>
    <row r="45" spans="2:25" ht="15" customHeight="1" x14ac:dyDescent="0.2">
      <c r="B45" s="1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</row>
    <row r="46" spans="2:25" ht="15" customHeight="1" x14ac:dyDescent="0.2">
      <c r="B46" s="15"/>
      <c r="D46" s="155"/>
      <c r="E46" s="155"/>
      <c r="F46" s="155"/>
      <c r="G46" s="67" t="s">
        <v>47</v>
      </c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</row>
    <row r="47" spans="2:25" ht="15" customHeight="1" x14ac:dyDescent="0.2">
      <c r="B47" s="1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</row>
    <row r="48" spans="2:25" ht="15" customHeight="1" x14ac:dyDescent="0.2">
      <c r="B48" s="15"/>
      <c r="D48" s="155"/>
      <c r="E48" s="155"/>
      <c r="F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</row>
    <row r="49" spans="2:25" ht="15" customHeight="1" x14ac:dyDescent="0.2">
      <c r="B49" s="1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</row>
    <row r="50" spans="2:25" ht="15" customHeight="1" x14ac:dyDescent="0.2">
      <c r="B50" s="1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</row>
    <row r="51" spans="2:25" ht="15" customHeight="1" x14ac:dyDescent="0.2">
      <c r="B51" s="1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</row>
    <row r="52" spans="2:25" ht="15" customHeight="1" x14ac:dyDescent="0.2">
      <c r="B52" s="1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</row>
    <row r="53" spans="2:25" ht="15" customHeight="1" x14ac:dyDescent="0.2">
      <c r="B53" s="1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</row>
    <row r="54" spans="2:25" ht="15" customHeight="1" x14ac:dyDescent="0.2">
      <c r="B54" s="1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</row>
    <row r="55" spans="2:25" ht="15" customHeight="1" x14ac:dyDescent="0.2">
      <c r="B55" s="1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</row>
    <row r="56" spans="2:25" ht="15" customHeight="1" x14ac:dyDescent="0.2">
      <c r="B56" s="1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</row>
    <row r="57" spans="2:25" ht="15" customHeight="1" x14ac:dyDescent="0.2">
      <c r="B57" s="1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</row>
    <row r="58" spans="2:25" ht="15" customHeight="1" x14ac:dyDescent="0.2">
      <c r="B58" s="1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</row>
    <row r="59" spans="2:25" ht="15" customHeight="1" x14ac:dyDescent="0.2">
      <c r="B59" s="1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</row>
    <row r="60" spans="2:25" ht="15" customHeight="1" x14ac:dyDescent="0.2">
      <c r="B60" s="1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</row>
    <row r="61" spans="2:25" ht="15" customHeight="1" x14ac:dyDescent="0.2">
      <c r="B61" s="1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</row>
    <row r="62" spans="2:25" ht="15" customHeight="1" x14ac:dyDescent="0.2">
      <c r="B62" s="1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</row>
    <row r="63" spans="2:25" ht="15" customHeight="1" x14ac:dyDescent="0.2">
      <c r="B63" s="1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</row>
    <row r="64" spans="2:25" ht="12" customHeight="1" x14ac:dyDescent="0.2">
      <c r="B64" s="1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</row>
    <row r="65" spans="2:25" ht="12" customHeight="1" x14ac:dyDescent="0.2">
      <c r="B65" s="1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</row>
    <row r="66" spans="2:25" ht="12" customHeight="1" x14ac:dyDescent="0.2">
      <c r="B66" s="1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</row>
    <row r="67" spans="2:25" ht="12" customHeight="1" x14ac:dyDescent="0.2">
      <c r="B67" s="1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</row>
    <row r="68" spans="2:25" ht="12" customHeight="1" x14ac:dyDescent="0.2">
      <c r="B68" s="1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</row>
    <row r="69" spans="2:25" ht="12" customHeight="1" x14ac:dyDescent="0.2">
      <c r="B69" s="1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</row>
    <row r="70" spans="2:25" ht="12" customHeight="1" x14ac:dyDescent="0.2">
      <c r="B70" s="1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</row>
    <row r="71" spans="2:25" ht="12" customHeight="1" x14ac:dyDescent="0.2">
      <c r="B71" s="1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</row>
    <row r="72" spans="2:25" ht="12" customHeight="1" x14ac:dyDescent="0.2">
      <c r="B72" s="1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</row>
    <row r="73" spans="2:25" ht="12" customHeight="1" x14ac:dyDescent="0.2"/>
    <row r="74" spans="2:25" ht="12" customHeight="1" x14ac:dyDescent="0.2"/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B50"/>
  <sheetViews>
    <sheetView workbookViewId="0">
      <selection activeCell="A47" sqref="A47"/>
    </sheetView>
  </sheetViews>
  <sheetFormatPr defaultRowHeight="12.75" x14ac:dyDescent="0.2"/>
  <cols>
    <col min="1" max="1" width="9.140625" style="3"/>
    <col min="2" max="2" width="15.85546875" style="3" customWidth="1"/>
    <col min="3" max="3" width="7.5703125" style="3" customWidth="1"/>
    <col min="4" max="4" width="7.42578125" style="3" customWidth="1"/>
    <col min="5" max="5" width="7.28515625" style="3" customWidth="1"/>
    <col min="6" max="6" width="7" style="3" customWidth="1"/>
    <col min="7" max="7" width="6.140625" style="3" customWidth="1"/>
    <col min="8" max="8" width="7.28515625" style="3" customWidth="1"/>
    <col min="9" max="9" width="6.5703125" style="3" customWidth="1"/>
    <col min="10" max="10" width="6.85546875" style="3" customWidth="1"/>
    <col min="11" max="11" width="7.140625" style="3" customWidth="1"/>
    <col min="12" max="12" width="6.85546875" style="3" customWidth="1"/>
    <col min="13" max="13" width="7.42578125" style="3" customWidth="1"/>
    <col min="14" max="14" width="7.5703125" style="3" customWidth="1"/>
    <col min="15" max="15" width="9.140625" style="3"/>
    <col min="16" max="16" width="9.5703125" style="3" customWidth="1"/>
    <col min="17" max="16384" width="9.140625" style="3"/>
  </cols>
  <sheetData>
    <row r="1" spans="2:28" s="59" customFormat="1" ht="12.75" customHeight="1" x14ac:dyDescent="0.2">
      <c r="B1" s="178"/>
      <c r="C1" s="178"/>
    </row>
    <row r="2" spans="2:28" ht="12.75" customHeight="1" x14ac:dyDescent="0.2">
      <c r="B2" s="165" t="s">
        <v>211</v>
      </c>
      <c r="C2" s="165"/>
      <c r="D2" s="165"/>
      <c r="E2" s="165"/>
      <c r="F2" s="165"/>
      <c r="G2" s="165"/>
      <c r="H2" s="165"/>
      <c r="I2" s="165"/>
      <c r="J2" s="7"/>
      <c r="O2" s="165"/>
      <c r="P2" s="165"/>
    </row>
    <row r="3" spans="2:28" x14ac:dyDescent="0.2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2:28" x14ac:dyDescent="0.2">
      <c r="B4" s="351" t="s">
        <v>3</v>
      </c>
      <c r="C4" s="353" t="s">
        <v>2</v>
      </c>
      <c r="D4" s="353"/>
      <c r="E4" s="353" t="s">
        <v>17</v>
      </c>
      <c r="F4" s="353"/>
      <c r="G4" s="353" t="s">
        <v>13</v>
      </c>
      <c r="H4" s="353"/>
      <c r="I4" s="353" t="s">
        <v>11</v>
      </c>
      <c r="J4" s="353"/>
      <c r="K4" s="353" t="s">
        <v>12</v>
      </c>
      <c r="L4" s="353"/>
      <c r="M4" s="353" t="s">
        <v>31</v>
      </c>
      <c r="N4" s="353"/>
    </row>
    <row r="5" spans="2:28" x14ac:dyDescent="0.2">
      <c r="B5" s="357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</row>
    <row r="6" spans="2:28" x14ac:dyDescent="0.2">
      <c r="B6" s="352"/>
      <c r="C6" s="300" t="s">
        <v>4</v>
      </c>
      <c r="D6" s="300" t="s">
        <v>0</v>
      </c>
      <c r="E6" s="300" t="s">
        <v>4</v>
      </c>
      <c r="F6" s="300" t="s">
        <v>0</v>
      </c>
      <c r="G6" s="300" t="s">
        <v>4</v>
      </c>
      <c r="H6" s="300" t="s">
        <v>0</v>
      </c>
      <c r="I6" s="300" t="s">
        <v>4</v>
      </c>
      <c r="J6" s="300" t="s">
        <v>0</v>
      </c>
      <c r="K6" s="300" t="s">
        <v>4</v>
      </c>
      <c r="L6" s="300" t="s">
        <v>0</v>
      </c>
      <c r="M6" s="300" t="s">
        <v>4</v>
      </c>
      <c r="N6" s="300" t="s">
        <v>0</v>
      </c>
    </row>
    <row r="7" spans="2:28" x14ac:dyDescent="0.2">
      <c r="B7" s="166" t="s">
        <v>2</v>
      </c>
      <c r="C7" s="167">
        <v>819</v>
      </c>
      <c r="D7" s="167">
        <v>2014</v>
      </c>
      <c r="E7" s="167">
        <v>10</v>
      </c>
      <c r="F7" s="167">
        <v>21</v>
      </c>
      <c r="G7" s="167">
        <v>35</v>
      </c>
      <c r="H7" s="167">
        <v>162</v>
      </c>
      <c r="I7" s="167">
        <v>69</v>
      </c>
      <c r="J7" s="167">
        <v>291</v>
      </c>
      <c r="K7" s="167">
        <v>114</v>
      </c>
      <c r="L7" s="167">
        <v>452</v>
      </c>
      <c r="M7" s="167">
        <v>591</v>
      </c>
      <c r="N7" s="167">
        <v>1088</v>
      </c>
      <c r="Q7" s="171"/>
    </row>
    <row r="8" spans="2:28" x14ac:dyDescent="0.2">
      <c r="B8" s="168" t="s">
        <v>147</v>
      </c>
      <c r="C8" s="167">
        <v>443</v>
      </c>
      <c r="D8" s="167">
        <v>1052</v>
      </c>
      <c r="E8" s="167">
        <v>5</v>
      </c>
      <c r="F8" s="167">
        <v>16</v>
      </c>
      <c r="G8" s="167">
        <v>22</v>
      </c>
      <c r="H8" s="167">
        <v>90</v>
      </c>
      <c r="I8" s="167">
        <v>26</v>
      </c>
      <c r="J8" s="167">
        <v>142</v>
      </c>
      <c r="K8" s="167">
        <v>44</v>
      </c>
      <c r="L8" s="167">
        <v>211</v>
      </c>
      <c r="M8" s="167">
        <v>346</v>
      </c>
      <c r="N8" s="167">
        <v>593</v>
      </c>
    </row>
    <row r="9" spans="2:28" x14ac:dyDescent="0.2">
      <c r="B9" s="169" t="s">
        <v>7</v>
      </c>
      <c r="C9" s="167">
        <v>243</v>
      </c>
      <c r="D9" s="167">
        <v>698</v>
      </c>
      <c r="E9" s="167">
        <v>1</v>
      </c>
      <c r="F9" s="167">
        <v>2</v>
      </c>
      <c r="G9" s="167">
        <v>6</v>
      </c>
      <c r="H9" s="167">
        <v>49</v>
      </c>
      <c r="I9" s="167">
        <v>34</v>
      </c>
      <c r="J9" s="167">
        <v>110</v>
      </c>
      <c r="K9" s="167">
        <v>51</v>
      </c>
      <c r="L9" s="167">
        <v>184</v>
      </c>
      <c r="M9" s="167">
        <v>151</v>
      </c>
      <c r="N9" s="167">
        <v>353</v>
      </c>
    </row>
    <row r="10" spans="2:28" x14ac:dyDescent="0.2">
      <c r="B10" s="168" t="s">
        <v>8</v>
      </c>
      <c r="C10" s="167">
        <v>30</v>
      </c>
      <c r="D10" s="167">
        <v>56</v>
      </c>
      <c r="E10" s="167">
        <v>0</v>
      </c>
      <c r="F10" s="167">
        <v>1</v>
      </c>
      <c r="G10" s="167">
        <v>4</v>
      </c>
      <c r="H10" s="167">
        <v>13</v>
      </c>
      <c r="I10" s="167">
        <v>5</v>
      </c>
      <c r="J10" s="167">
        <v>14</v>
      </c>
      <c r="K10" s="167">
        <v>13</v>
      </c>
      <c r="L10" s="167">
        <v>13</v>
      </c>
      <c r="M10" s="167">
        <v>8</v>
      </c>
      <c r="N10" s="167">
        <v>15</v>
      </c>
    </row>
    <row r="11" spans="2:28" ht="14.25" x14ac:dyDescent="0.2">
      <c r="B11" s="170" t="s">
        <v>223</v>
      </c>
      <c r="C11" s="167">
        <v>103</v>
      </c>
      <c r="D11" s="167">
        <v>208</v>
      </c>
      <c r="E11" s="167">
        <v>4</v>
      </c>
      <c r="F11" s="167">
        <v>2</v>
      </c>
      <c r="G11" s="167">
        <v>3</v>
      </c>
      <c r="H11" s="167">
        <v>10</v>
      </c>
      <c r="I11" s="167">
        <v>4</v>
      </c>
      <c r="J11" s="167">
        <v>25</v>
      </c>
      <c r="K11" s="167">
        <v>6</v>
      </c>
      <c r="L11" s="167">
        <v>44</v>
      </c>
      <c r="M11" s="167">
        <v>86</v>
      </c>
      <c r="N11" s="167">
        <v>127</v>
      </c>
      <c r="Q11" s="7"/>
    </row>
    <row r="12" spans="2:28" x14ac:dyDescent="0.2"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</row>
    <row r="13" spans="2:28" x14ac:dyDescent="0.2">
      <c r="B13" s="351" t="s">
        <v>3</v>
      </c>
      <c r="C13" s="353" t="s">
        <v>2</v>
      </c>
      <c r="D13" s="353"/>
      <c r="E13" s="353" t="s">
        <v>17</v>
      </c>
      <c r="F13" s="353"/>
      <c r="G13" s="353" t="s">
        <v>13</v>
      </c>
      <c r="H13" s="353"/>
      <c r="I13" s="353" t="s">
        <v>11</v>
      </c>
      <c r="J13" s="353"/>
      <c r="K13" s="353" t="s">
        <v>12</v>
      </c>
      <c r="L13" s="353"/>
      <c r="M13" s="353" t="s">
        <v>31</v>
      </c>
      <c r="N13" s="353"/>
    </row>
    <row r="14" spans="2:28" x14ac:dyDescent="0.2">
      <c r="B14" s="357"/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</row>
    <row r="15" spans="2:28" x14ac:dyDescent="0.2">
      <c r="B15" s="352"/>
      <c r="C15" s="69" t="s">
        <v>4</v>
      </c>
      <c r="D15" s="69" t="s">
        <v>0</v>
      </c>
      <c r="E15" s="69" t="s">
        <v>4</v>
      </c>
      <c r="F15" s="69" t="s">
        <v>0</v>
      </c>
      <c r="G15" s="69" t="s">
        <v>4</v>
      </c>
      <c r="H15" s="69" t="s">
        <v>0</v>
      </c>
      <c r="I15" s="69" t="s">
        <v>4</v>
      </c>
      <c r="J15" s="69" t="s">
        <v>0</v>
      </c>
      <c r="K15" s="69" t="s">
        <v>4</v>
      </c>
      <c r="L15" s="69" t="s">
        <v>0</v>
      </c>
      <c r="M15" s="69" t="s">
        <v>4</v>
      </c>
      <c r="N15" s="69" t="s">
        <v>0</v>
      </c>
    </row>
    <row r="16" spans="2:28" x14ac:dyDescent="0.2">
      <c r="B16" s="166" t="s">
        <v>2</v>
      </c>
      <c r="C16" s="248">
        <v>28.909283445111189</v>
      </c>
      <c r="D16" s="248">
        <v>71.090716554888814</v>
      </c>
      <c r="E16" s="248">
        <v>32.258064516129032</v>
      </c>
      <c r="F16" s="248">
        <v>67.741935483870961</v>
      </c>
      <c r="G16" s="248">
        <v>17.766497461928935</v>
      </c>
      <c r="H16" s="248">
        <v>82.233502538071065</v>
      </c>
      <c r="I16" s="248">
        <v>19.166666666666668</v>
      </c>
      <c r="J16" s="248">
        <v>80.833333333333329</v>
      </c>
      <c r="K16" s="248">
        <v>20.141342756183743</v>
      </c>
      <c r="L16" s="248">
        <v>79.858657243816253</v>
      </c>
      <c r="M16" s="248">
        <v>35.199523525908276</v>
      </c>
      <c r="N16" s="248">
        <v>64.800476474091724</v>
      </c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</row>
    <row r="17" spans="2:28" x14ac:dyDescent="0.2">
      <c r="B17" s="168" t="s">
        <v>222</v>
      </c>
      <c r="C17" s="248">
        <v>29.632107023411368</v>
      </c>
      <c r="D17" s="248">
        <v>70.367892976588635</v>
      </c>
      <c r="E17" s="248">
        <v>23.809523809523807</v>
      </c>
      <c r="F17" s="248">
        <v>76.19047619047619</v>
      </c>
      <c r="G17" s="248">
        <v>19.642857142857142</v>
      </c>
      <c r="H17" s="248">
        <v>80.357142857142861</v>
      </c>
      <c r="I17" s="248">
        <v>15.476190476190476</v>
      </c>
      <c r="J17" s="248">
        <v>84.523809523809518</v>
      </c>
      <c r="K17" s="248">
        <v>17.254901960784313</v>
      </c>
      <c r="L17" s="248">
        <v>82.745098039215677</v>
      </c>
      <c r="M17" s="248">
        <v>36.847710330138447</v>
      </c>
      <c r="N17" s="248">
        <v>63.152289669861553</v>
      </c>
    </row>
    <row r="18" spans="2:28" x14ac:dyDescent="0.2">
      <c r="B18" s="169" t="s">
        <v>7</v>
      </c>
      <c r="C18" s="248">
        <v>25.823591923485655</v>
      </c>
      <c r="D18" s="248">
        <v>74.176408076514349</v>
      </c>
      <c r="E18" s="248">
        <v>33.333333333333329</v>
      </c>
      <c r="F18" s="248">
        <v>66.666666666666657</v>
      </c>
      <c r="G18" s="248">
        <v>10.909090909090908</v>
      </c>
      <c r="H18" s="248">
        <v>89.090909090909093</v>
      </c>
      <c r="I18" s="248">
        <v>23.611111111111111</v>
      </c>
      <c r="J18" s="248">
        <v>76.388888888888886</v>
      </c>
      <c r="K18" s="248">
        <v>21.702127659574469</v>
      </c>
      <c r="L18" s="248">
        <v>78.297872340425528</v>
      </c>
      <c r="M18" s="248">
        <v>29.960317460317459</v>
      </c>
      <c r="N18" s="248">
        <v>70.039682539682531</v>
      </c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</row>
    <row r="19" spans="2:28" x14ac:dyDescent="0.2">
      <c r="B19" s="168" t="s">
        <v>8</v>
      </c>
      <c r="C19" s="248">
        <v>34.883720930232556</v>
      </c>
      <c r="D19" s="248">
        <v>65.116279069767444</v>
      </c>
      <c r="E19" s="248">
        <v>0</v>
      </c>
      <c r="F19" s="248">
        <v>100</v>
      </c>
      <c r="G19" s="248">
        <v>23.52941176470588</v>
      </c>
      <c r="H19" s="248">
        <v>76.470588235294116</v>
      </c>
      <c r="I19" s="248">
        <v>26.315789473684209</v>
      </c>
      <c r="J19" s="248">
        <v>73.68421052631578</v>
      </c>
      <c r="K19" s="248">
        <v>50</v>
      </c>
      <c r="L19" s="248">
        <v>50</v>
      </c>
      <c r="M19" s="248">
        <v>34.782608695652172</v>
      </c>
      <c r="N19" s="248">
        <v>65.217391304347828</v>
      </c>
    </row>
    <row r="20" spans="2:28" ht="14.25" x14ac:dyDescent="0.2">
      <c r="B20" s="170" t="s">
        <v>223</v>
      </c>
      <c r="C20" s="248">
        <v>33.118971061093248</v>
      </c>
      <c r="D20" s="248">
        <v>66.881028938906752</v>
      </c>
      <c r="E20" s="248">
        <v>66.666666666666657</v>
      </c>
      <c r="F20" s="248">
        <v>33.333333333333329</v>
      </c>
      <c r="G20" s="248">
        <v>23.076923076923077</v>
      </c>
      <c r="H20" s="248">
        <v>76.923076923076934</v>
      </c>
      <c r="I20" s="248">
        <v>13.793103448275861</v>
      </c>
      <c r="J20" s="248">
        <v>86.206896551724128</v>
      </c>
      <c r="K20" s="248">
        <v>12</v>
      </c>
      <c r="L20" s="248">
        <v>88</v>
      </c>
      <c r="M20" s="248">
        <v>40.375586854460096</v>
      </c>
      <c r="N20" s="248">
        <v>59.624413145539904</v>
      </c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</row>
    <row r="21" spans="2:28" s="171" customFormat="1" ht="42" customHeight="1" x14ac:dyDescent="0.2">
      <c r="B21" s="358" t="s">
        <v>224</v>
      </c>
      <c r="C21" s="358"/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2:28" x14ac:dyDescent="0.2"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</row>
    <row r="23" spans="2:28" x14ac:dyDescent="0.2">
      <c r="B23" s="3" t="s">
        <v>146</v>
      </c>
    </row>
    <row r="24" spans="2:28" x14ac:dyDescent="0.2"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</row>
    <row r="25" spans="2:28" x14ac:dyDescent="0.2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2:28" x14ac:dyDescent="0.2"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</row>
    <row r="27" spans="2:28" x14ac:dyDescent="0.2">
      <c r="B27" s="6" t="s">
        <v>210</v>
      </c>
      <c r="C27" s="9"/>
      <c r="D27" s="9"/>
    </row>
    <row r="29" spans="2:28" x14ac:dyDescent="0.2">
      <c r="B29" s="354" t="s">
        <v>32</v>
      </c>
      <c r="C29" s="353" t="s">
        <v>15</v>
      </c>
      <c r="D29" s="353"/>
      <c r="E29" s="353" t="s">
        <v>17</v>
      </c>
      <c r="F29" s="353"/>
      <c r="G29" s="353" t="s">
        <v>13</v>
      </c>
      <c r="H29" s="353"/>
      <c r="I29" s="353" t="s">
        <v>11</v>
      </c>
      <c r="J29" s="353"/>
      <c r="K29" s="353" t="s">
        <v>12</v>
      </c>
      <c r="L29" s="353"/>
      <c r="M29" s="353" t="s">
        <v>31</v>
      </c>
      <c r="N29" s="353"/>
    </row>
    <row r="30" spans="2:28" x14ac:dyDescent="0.2">
      <c r="B30" s="355"/>
      <c r="C30" s="353"/>
      <c r="D30" s="353"/>
      <c r="E30" s="353"/>
      <c r="F30" s="353"/>
      <c r="G30" s="353"/>
      <c r="H30" s="353"/>
      <c r="I30" s="353"/>
      <c r="J30" s="353"/>
      <c r="K30" s="353"/>
      <c r="L30" s="353"/>
      <c r="M30" s="353"/>
      <c r="N30" s="353"/>
    </row>
    <row r="31" spans="2:28" x14ac:dyDescent="0.2">
      <c r="B31" s="356"/>
      <c r="C31" s="300" t="s">
        <v>14</v>
      </c>
      <c r="D31" s="300" t="s">
        <v>0</v>
      </c>
      <c r="E31" s="300" t="s">
        <v>14</v>
      </c>
      <c r="F31" s="300" t="s">
        <v>0</v>
      </c>
      <c r="G31" s="300" t="s">
        <v>14</v>
      </c>
      <c r="H31" s="300" t="s">
        <v>0</v>
      </c>
      <c r="I31" s="300" t="s">
        <v>14</v>
      </c>
      <c r="J31" s="300" t="s">
        <v>0</v>
      </c>
      <c r="K31" s="300" t="s">
        <v>14</v>
      </c>
      <c r="L31" s="300" t="s">
        <v>0</v>
      </c>
      <c r="M31" s="300" t="s">
        <v>14</v>
      </c>
      <c r="N31" s="300" t="s">
        <v>0</v>
      </c>
    </row>
    <row r="32" spans="2:28" x14ac:dyDescent="0.2">
      <c r="B32" s="172" t="s">
        <v>15</v>
      </c>
      <c r="C32" s="167">
        <v>819</v>
      </c>
      <c r="D32" s="167">
        <v>2014</v>
      </c>
      <c r="E32" s="167">
        <v>10</v>
      </c>
      <c r="F32" s="167">
        <v>21</v>
      </c>
      <c r="G32" s="167">
        <v>35</v>
      </c>
      <c r="H32" s="167">
        <v>162</v>
      </c>
      <c r="I32" s="167">
        <v>69</v>
      </c>
      <c r="J32" s="167">
        <v>291</v>
      </c>
      <c r="K32" s="167">
        <v>114</v>
      </c>
      <c r="L32" s="167">
        <v>452</v>
      </c>
      <c r="M32" s="167">
        <v>591</v>
      </c>
      <c r="N32" s="167">
        <v>1088</v>
      </c>
    </row>
    <row r="33" spans="2:28" x14ac:dyDescent="0.2">
      <c r="B33" s="173" t="s">
        <v>18</v>
      </c>
      <c r="C33" s="167">
        <v>443</v>
      </c>
      <c r="D33" s="167">
        <v>1052</v>
      </c>
      <c r="E33" s="167">
        <v>5</v>
      </c>
      <c r="F33" s="167">
        <v>16</v>
      </c>
      <c r="G33" s="167">
        <v>22</v>
      </c>
      <c r="H33" s="167">
        <v>90</v>
      </c>
      <c r="I33" s="167">
        <v>26</v>
      </c>
      <c r="J33" s="167">
        <v>142</v>
      </c>
      <c r="K33" s="167">
        <v>44</v>
      </c>
      <c r="L33" s="167">
        <v>211</v>
      </c>
      <c r="M33" s="167">
        <v>346</v>
      </c>
      <c r="N33" s="167">
        <v>593</v>
      </c>
    </row>
    <row r="34" spans="2:28" x14ac:dyDescent="0.2">
      <c r="B34" s="173" t="s">
        <v>19</v>
      </c>
      <c r="C34" s="167">
        <v>243</v>
      </c>
      <c r="D34" s="167">
        <v>698</v>
      </c>
      <c r="E34" s="167">
        <v>1</v>
      </c>
      <c r="F34" s="167">
        <v>2</v>
      </c>
      <c r="G34" s="167">
        <v>6</v>
      </c>
      <c r="H34" s="167">
        <v>49</v>
      </c>
      <c r="I34" s="167">
        <v>34</v>
      </c>
      <c r="J34" s="167">
        <v>110</v>
      </c>
      <c r="K34" s="167">
        <v>51</v>
      </c>
      <c r="L34" s="167">
        <v>184</v>
      </c>
      <c r="M34" s="167">
        <v>151</v>
      </c>
      <c r="N34" s="167">
        <v>353</v>
      </c>
    </row>
    <row r="35" spans="2:28" x14ac:dyDescent="0.2">
      <c r="B35" s="173" t="s">
        <v>20</v>
      </c>
      <c r="C35" s="167">
        <v>30</v>
      </c>
      <c r="D35" s="167">
        <v>56</v>
      </c>
      <c r="E35" s="167">
        <v>0</v>
      </c>
      <c r="F35" s="167">
        <v>1</v>
      </c>
      <c r="G35" s="167">
        <v>4</v>
      </c>
      <c r="H35" s="167">
        <v>13</v>
      </c>
      <c r="I35" s="167">
        <v>5</v>
      </c>
      <c r="J35" s="167">
        <v>14</v>
      </c>
      <c r="K35" s="167">
        <v>13</v>
      </c>
      <c r="L35" s="167">
        <v>13</v>
      </c>
      <c r="M35" s="167">
        <v>8</v>
      </c>
      <c r="N35" s="167">
        <v>15</v>
      </c>
    </row>
    <row r="36" spans="2:28" ht="14.25" x14ac:dyDescent="0.2">
      <c r="B36" s="174" t="s">
        <v>225</v>
      </c>
      <c r="C36" s="167">
        <v>103</v>
      </c>
      <c r="D36" s="167">
        <v>208</v>
      </c>
      <c r="E36" s="167">
        <v>4</v>
      </c>
      <c r="F36" s="167">
        <v>2</v>
      </c>
      <c r="G36" s="167">
        <v>3</v>
      </c>
      <c r="H36" s="167">
        <v>10</v>
      </c>
      <c r="I36" s="167">
        <v>4</v>
      </c>
      <c r="J36" s="167">
        <v>25</v>
      </c>
      <c r="K36" s="167">
        <v>6</v>
      </c>
      <c r="L36" s="167">
        <v>44</v>
      </c>
      <c r="M36" s="167">
        <v>86</v>
      </c>
      <c r="N36" s="167">
        <v>127</v>
      </c>
    </row>
    <row r="37" spans="2:28" x14ac:dyDescent="0.2"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</row>
    <row r="38" spans="2:28" x14ac:dyDescent="0.2">
      <c r="B38" s="354" t="s">
        <v>32</v>
      </c>
      <c r="C38" s="353" t="s">
        <v>15</v>
      </c>
      <c r="D38" s="353"/>
      <c r="E38" s="353" t="s">
        <v>17</v>
      </c>
      <c r="F38" s="353"/>
      <c r="G38" s="353" t="s">
        <v>13</v>
      </c>
      <c r="H38" s="353"/>
      <c r="I38" s="353" t="s">
        <v>11</v>
      </c>
      <c r="J38" s="353"/>
      <c r="K38" s="353" t="s">
        <v>12</v>
      </c>
      <c r="L38" s="353"/>
      <c r="M38" s="353" t="s">
        <v>31</v>
      </c>
      <c r="N38" s="353"/>
    </row>
    <row r="39" spans="2:28" x14ac:dyDescent="0.2">
      <c r="B39" s="355"/>
      <c r="C39" s="353"/>
      <c r="D39" s="353"/>
      <c r="E39" s="353"/>
      <c r="F39" s="353"/>
      <c r="G39" s="353"/>
      <c r="H39" s="353"/>
      <c r="I39" s="353"/>
      <c r="J39" s="353"/>
      <c r="K39" s="353"/>
      <c r="L39" s="353"/>
      <c r="M39" s="353"/>
      <c r="N39" s="353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</row>
    <row r="40" spans="2:28" x14ac:dyDescent="0.2">
      <c r="B40" s="356"/>
      <c r="C40" s="69" t="s">
        <v>14</v>
      </c>
      <c r="D40" s="69" t="s">
        <v>0</v>
      </c>
      <c r="E40" s="69" t="s">
        <v>14</v>
      </c>
      <c r="F40" s="69" t="s">
        <v>0</v>
      </c>
      <c r="G40" s="69" t="s">
        <v>14</v>
      </c>
      <c r="H40" s="69" t="s">
        <v>0</v>
      </c>
      <c r="I40" s="69" t="s">
        <v>14</v>
      </c>
      <c r="J40" s="69" t="s">
        <v>0</v>
      </c>
      <c r="K40" s="69" t="s">
        <v>14</v>
      </c>
      <c r="L40" s="69" t="s">
        <v>0</v>
      </c>
      <c r="M40" s="69" t="s">
        <v>14</v>
      </c>
      <c r="N40" s="69" t="s">
        <v>0</v>
      </c>
    </row>
    <row r="41" spans="2:28" x14ac:dyDescent="0.2">
      <c r="B41" s="172" t="s">
        <v>15</v>
      </c>
      <c r="C41" s="248">
        <v>28.909283445111189</v>
      </c>
      <c r="D41" s="248">
        <v>71.090716554888814</v>
      </c>
      <c r="E41" s="248">
        <v>32.258064516129032</v>
      </c>
      <c r="F41" s="248">
        <v>67.741935483870961</v>
      </c>
      <c r="G41" s="248">
        <v>17.766497461928935</v>
      </c>
      <c r="H41" s="248">
        <v>82.233502538071065</v>
      </c>
      <c r="I41" s="248">
        <v>19.166666666666668</v>
      </c>
      <c r="J41" s="248">
        <v>80.833333333333329</v>
      </c>
      <c r="K41" s="248">
        <v>20.141342756183743</v>
      </c>
      <c r="L41" s="248">
        <v>79.858657243816253</v>
      </c>
      <c r="M41" s="248">
        <v>35.199523525908276</v>
      </c>
      <c r="N41" s="248">
        <v>64.800476474091724</v>
      </c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</row>
    <row r="42" spans="2:28" x14ac:dyDescent="0.2">
      <c r="B42" s="173" t="s">
        <v>18</v>
      </c>
      <c r="C42" s="248">
        <v>29.632107023411368</v>
      </c>
      <c r="D42" s="248">
        <v>70.367892976588635</v>
      </c>
      <c r="E42" s="248">
        <v>23.809523809523807</v>
      </c>
      <c r="F42" s="248">
        <v>76.19047619047619</v>
      </c>
      <c r="G42" s="248">
        <v>19.642857142857142</v>
      </c>
      <c r="H42" s="248">
        <v>80.357142857142861</v>
      </c>
      <c r="I42" s="248">
        <v>15.476190476190476</v>
      </c>
      <c r="J42" s="248">
        <v>84.523809523809518</v>
      </c>
      <c r="K42" s="248">
        <v>17.254901960784313</v>
      </c>
      <c r="L42" s="248">
        <v>82.745098039215677</v>
      </c>
      <c r="M42" s="248">
        <v>36.847710330138447</v>
      </c>
      <c r="N42" s="248">
        <v>63.152289669861553</v>
      </c>
    </row>
    <row r="43" spans="2:28" x14ac:dyDescent="0.2">
      <c r="B43" s="173" t="s">
        <v>19</v>
      </c>
      <c r="C43" s="248">
        <v>25.823591923485655</v>
      </c>
      <c r="D43" s="248">
        <v>74.176408076514349</v>
      </c>
      <c r="E43" s="248">
        <v>33.333333333333329</v>
      </c>
      <c r="F43" s="248">
        <v>66.666666666666657</v>
      </c>
      <c r="G43" s="248">
        <v>10.909090909090908</v>
      </c>
      <c r="H43" s="248">
        <v>89.090909090909093</v>
      </c>
      <c r="I43" s="248">
        <v>23.611111111111111</v>
      </c>
      <c r="J43" s="248">
        <v>76.388888888888886</v>
      </c>
      <c r="K43" s="248">
        <v>21.702127659574469</v>
      </c>
      <c r="L43" s="248">
        <v>78.297872340425528</v>
      </c>
      <c r="M43" s="248">
        <v>29.960317460317459</v>
      </c>
      <c r="N43" s="248">
        <v>70.039682539682531</v>
      </c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</row>
    <row r="44" spans="2:28" x14ac:dyDescent="0.2">
      <c r="B44" s="173" t="s">
        <v>20</v>
      </c>
      <c r="C44" s="248">
        <v>34.883720930232556</v>
      </c>
      <c r="D44" s="248">
        <v>65.116279069767444</v>
      </c>
      <c r="E44" s="248">
        <v>0</v>
      </c>
      <c r="F44" s="248">
        <v>100</v>
      </c>
      <c r="G44" s="248">
        <v>23.52941176470588</v>
      </c>
      <c r="H44" s="248">
        <v>76.470588235294116</v>
      </c>
      <c r="I44" s="248">
        <v>26.315789473684209</v>
      </c>
      <c r="J44" s="248">
        <v>73.68421052631578</v>
      </c>
      <c r="K44" s="248">
        <v>50</v>
      </c>
      <c r="L44" s="248">
        <v>50</v>
      </c>
      <c r="M44" s="248">
        <v>34.782608695652172</v>
      </c>
      <c r="N44" s="248">
        <v>65.217391304347828</v>
      </c>
    </row>
    <row r="45" spans="2:28" ht="14.25" x14ac:dyDescent="0.2">
      <c r="B45" s="174" t="s">
        <v>225</v>
      </c>
      <c r="C45" s="248">
        <v>33.118971061093248</v>
      </c>
      <c r="D45" s="248">
        <v>66.881028938906752</v>
      </c>
      <c r="E45" s="248">
        <v>66.666666666666657</v>
      </c>
      <c r="F45" s="248">
        <v>33.333333333333329</v>
      </c>
      <c r="G45" s="248">
        <v>23.076923076923077</v>
      </c>
      <c r="H45" s="248">
        <v>76.923076923076934</v>
      </c>
      <c r="I45" s="248">
        <v>13.793103448275861</v>
      </c>
      <c r="J45" s="248">
        <v>86.206896551724128</v>
      </c>
      <c r="K45" s="248">
        <v>12</v>
      </c>
      <c r="L45" s="248">
        <v>88</v>
      </c>
      <c r="M45" s="248">
        <v>40.375586854460096</v>
      </c>
      <c r="N45" s="248">
        <v>59.624413145539904</v>
      </c>
    </row>
    <row r="46" spans="2:28" ht="14.25" x14ac:dyDescent="0.2">
      <c r="B46" s="67" t="s">
        <v>226</v>
      </c>
      <c r="C46" s="175"/>
      <c r="D46" s="175"/>
    </row>
    <row r="48" spans="2:28" x14ac:dyDescent="0.2">
      <c r="B48" s="7" t="s">
        <v>47</v>
      </c>
      <c r="C48" s="61"/>
      <c r="D48" s="61"/>
    </row>
    <row r="49" spans="2:3" s="59" customFormat="1" x14ac:dyDescent="0.2">
      <c r="B49" s="178"/>
      <c r="C49" s="178"/>
    </row>
    <row r="50" spans="2:3" s="59" customFormat="1" x14ac:dyDescent="0.2">
      <c r="B50" s="178"/>
      <c r="C50" s="178"/>
    </row>
  </sheetData>
  <mergeCells count="29">
    <mergeCell ref="M29:N30"/>
    <mergeCell ref="M13:N14"/>
    <mergeCell ref="G38:H39"/>
    <mergeCell ref="I38:J39"/>
    <mergeCell ref="K38:L39"/>
    <mergeCell ref="I13:J14"/>
    <mergeCell ref="K13:L14"/>
    <mergeCell ref="C38:D39"/>
    <mergeCell ref="E38:F39"/>
    <mergeCell ref="G29:H30"/>
    <mergeCell ref="I29:J30"/>
    <mergeCell ref="K29:L30"/>
    <mergeCell ref="E29:F30"/>
    <mergeCell ref="B38:B40"/>
    <mergeCell ref="B29:B31"/>
    <mergeCell ref="C29:D30"/>
    <mergeCell ref="B4:B6"/>
    <mergeCell ref="C4:D5"/>
    <mergeCell ref="B21:N21"/>
    <mergeCell ref="C13:D14"/>
    <mergeCell ref="E13:F14"/>
    <mergeCell ref="B13:B15"/>
    <mergeCell ref="E4:F5"/>
    <mergeCell ref="G4:H5"/>
    <mergeCell ref="I4:J5"/>
    <mergeCell ref="K4:L5"/>
    <mergeCell ref="M4:N5"/>
    <mergeCell ref="M38:N39"/>
    <mergeCell ref="G13:H14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Y57"/>
  <sheetViews>
    <sheetView workbookViewId="0">
      <selection activeCell="F43" sqref="F43"/>
    </sheetView>
  </sheetViews>
  <sheetFormatPr defaultRowHeight="12.75" x14ac:dyDescent="0.2"/>
  <cols>
    <col min="1" max="1" width="9.140625" style="3"/>
    <col min="2" max="4" width="17.5703125" style="3" customWidth="1"/>
    <col min="5" max="16384" width="9.140625" style="3"/>
  </cols>
  <sheetData>
    <row r="1" spans="2:16" s="59" customFormat="1" ht="13.5" customHeight="1" x14ac:dyDescent="0.2"/>
    <row r="2" spans="2:16" x14ac:dyDescent="0.2">
      <c r="B2" s="165" t="s">
        <v>79</v>
      </c>
    </row>
    <row r="3" spans="2:16" x14ac:dyDescent="0.2">
      <c r="H3" s="165" t="s">
        <v>79</v>
      </c>
    </row>
    <row r="4" spans="2:16" x14ac:dyDescent="0.2">
      <c r="B4" s="176" t="s">
        <v>3</v>
      </c>
      <c r="C4" s="69" t="s">
        <v>1</v>
      </c>
      <c r="D4" s="69" t="s">
        <v>23</v>
      </c>
    </row>
    <row r="5" spans="2:16" x14ac:dyDescent="0.2">
      <c r="B5" s="168" t="s">
        <v>147</v>
      </c>
      <c r="C5" s="167">
        <v>443</v>
      </c>
      <c r="D5" s="167">
        <v>1052</v>
      </c>
      <c r="H5" s="68" t="s">
        <v>1</v>
      </c>
      <c r="I5" s="178"/>
      <c r="J5" s="178"/>
      <c r="K5" s="178"/>
      <c r="L5" s="178"/>
      <c r="M5" s="178"/>
      <c r="N5" s="178"/>
      <c r="O5" s="178"/>
      <c r="P5" s="68" t="s">
        <v>23</v>
      </c>
    </row>
    <row r="6" spans="2:16" x14ac:dyDescent="0.2">
      <c r="B6" s="169" t="s">
        <v>7</v>
      </c>
      <c r="C6" s="167">
        <v>243</v>
      </c>
      <c r="D6" s="167">
        <v>698</v>
      </c>
    </row>
    <row r="7" spans="2:16" x14ac:dyDescent="0.2">
      <c r="B7" s="168" t="s">
        <v>8</v>
      </c>
      <c r="C7" s="167">
        <v>30</v>
      </c>
      <c r="D7" s="167">
        <v>56</v>
      </c>
    </row>
    <row r="8" spans="2:16" ht="14.25" x14ac:dyDescent="0.2">
      <c r="B8" s="170" t="s">
        <v>230</v>
      </c>
      <c r="C8" s="167">
        <v>103</v>
      </c>
      <c r="D8" s="167">
        <v>208</v>
      </c>
    </row>
    <row r="10" spans="2:16" ht="12.75" customHeight="1" x14ac:dyDescent="0.2">
      <c r="B10" s="361" t="s">
        <v>231</v>
      </c>
      <c r="C10" s="361"/>
      <c r="D10" s="361"/>
    </row>
    <row r="11" spans="2:16" x14ac:dyDescent="0.2">
      <c r="B11" s="361"/>
      <c r="C11" s="361"/>
      <c r="D11" s="361"/>
    </row>
    <row r="12" spans="2:16" x14ac:dyDescent="0.2">
      <c r="B12" s="361"/>
      <c r="C12" s="361"/>
      <c r="D12" s="361"/>
    </row>
    <row r="13" spans="2:16" x14ac:dyDescent="0.2">
      <c r="B13" s="361"/>
      <c r="C13" s="361"/>
      <c r="D13" s="361"/>
    </row>
    <row r="14" spans="2:16" x14ac:dyDescent="0.2">
      <c r="B14" s="361"/>
      <c r="C14" s="361"/>
      <c r="D14" s="361"/>
    </row>
    <row r="15" spans="2:16" x14ac:dyDescent="0.2">
      <c r="B15" s="361"/>
      <c r="C15" s="361"/>
      <c r="D15" s="361"/>
    </row>
    <row r="16" spans="2:16" x14ac:dyDescent="0.2">
      <c r="B16" s="361"/>
      <c r="C16" s="361"/>
      <c r="D16" s="361"/>
    </row>
    <row r="17" spans="2:25" ht="12.75" customHeight="1" x14ac:dyDescent="0.2"/>
    <row r="18" spans="2:25" x14ac:dyDescent="0.2">
      <c r="B18" s="3" t="s">
        <v>146</v>
      </c>
    </row>
    <row r="25" spans="2:25" ht="25.5" customHeight="1" x14ac:dyDescent="0.2">
      <c r="H25" s="360" t="s">
        <v>227</v>
      </c>
      <c r="I25" s="360"/>
      <c r="J25" s="360"/>
      <c r="K25" s="360"/>
      <c r="L25" s="360"/>
      <c r="M25" s="360"/>
      <c r="N25" s="360"/>
      <c r="O25" s="360"/>
      <c r="P25" s="360"/>
      <c r="Q25" s="360"/>
      <c r="R25" s="360"/>
      <c r="S25" s="360"/>
      <c r="T25" s="360"/>
      <c r="U25" s="360"/>
      <c r="V25" s="360"/>
      <c r="W25" s="360"/>
      <c r="X25" s="15"/>
      <c r="Y25" s="15"/>
    </row>
    <row r="27" spans="2:25" x14ac:dyDescent="0.2">
      <c r="H27" s="3" t="s">
        <v>146</v>
      </c>
    </row>
    <row r="30" spans="2:25" x14ac:dyDescent="0.2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2:25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3" spans="2:21" x14ac:dyDescent="0.2">
      <c r="H33" s="6" t="s">
        <v>80</v>
      </c>
    </row>
    <row r="34" spans="2:21" x14ac:dyDescent="0.2"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2:21" x14ac:dyDescent="0.2">
      <c r="B35" s="6" t="s">
        <v>80</v>
      </c>
      <c r="F35" s="7"/>
      <c r="G35" s="7"/>
      <c r="H35" s="68" t="s">
        <v>22</v>
      </c>
      <c r="I35" s="178"/>
      <c r="J35" s="178"/>
      <c r="K35" s="178"/>
      <c r="L35" s="178"/>
      <c r="M35" s="178"/>
      <c r="N35" s="178"/>
      <c r="O35" s="178"/>
      <c r="P35" s="178"/>
      <c r="Q35" s="68" t="s">
        <v>21</v>
      </c>
      <c r="R35" s="178"/>
      <c r="S35" s="178"/>
      <c r="T35" s="178"/>
      <c r="U35" s="7"/>
    </row>
    <row r="36" spans="2:21" x14ac:dyDescent="0.2"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2:21" x14ac:dyDescent="0.2">
      <c r="B37" s="354" t="s">
        <v>32</v>
      </c>
      <c r="C37" s="353" t="s">
        <v>15</v>
      </c>
      <c r="D37" s="353"/>
    </row>
    <row r="38" spans="2:21" x14ac:dyDescent="0.2">
      <c r="B38" s="355"/>
      <c r="C38" s="353"/>
      <c r="D38" s="353"/>
    </row>
    <row r="39" spans="2:21" x14ac:dyDescent="0.2">
      <c r="B39" s="356"/>
      <c r="C39" s="69" t="s">
        <v>22</v>
      </c>
      <c r="D39" s="69" t="s">
        <v>21</v>
      </c>
    </row>
    <row r="40" spans="2:21" x14ac:dyDescent="0.2">
      <c r="B40" s="173" t="s">
        <v>18</v>
      </c>
      <c r="C40" s="177">
        <v>443</v>
      </c>
      <c r="D40" s="177">
        <v>1052</v>
      </c>
    </row>
    <row r="41" spans="2:21" x14ac:dyDescent="0.2">
      <c r="B41" s="173" t="s">
        <v>19</v>
      </c>
      <c r="C41" s="177">
        <v>243</v>
      </c>
      <c r="D41" s="177">
        <v>698</v>
      </c>
    </row>
    <row r="42" spans="2:21" x14ac:dyDescent="0.2">
      <c r="B42" s="173" t="s">
        <v>20</v>
      </c>
      <c r="C42" s="177">
        <v>30</v>
      </c>
      <c r="D42" s="177">
        <v>56</v>
      </c>
    </row>
    <row r="43" spans="2:21" ht="14.25" x14ac:dyDescent="0.2">
      <c r="B43" s="174" t="s">
        <v>229</v>
      </c>
      <c r="C43" s="177">
        <v>103</v>
      </c>
      <c r="D43" s="177">
        <v>208</v>
      </c>
    </row>
    <row r="45" spans="2:21" ht="14.25" customHeight="1" x14ac:dyDescent="0.2">
      <c r="B45" s="359" t="s">
        <v>228</v>
      </c>
      <c r="C45" s="359"/>
      <c r="D45" s="359"/>
    </row>
    <row r="46" spans="2:21" x14ac:dyDescent="0.2">
      <c r="B46" s="359"/>
      <c r="C46" s="359"/>
      <c r="D46" s="359"/>
    </row>
    <row r="47" spans="2:21" x14ac:dyDescent="0.2">
      <c r="B47" s="359"/>
      <c r="C47" s="359"/>
      <c r="D47" s="359"/>
    </row>
    <row r="48" spans="2:21" x14ac:dyDescent="0.2">
      <c r="B48" s="359"/>
      <c r="C48" s="359"/>
      <c r="D48" s="359"/>
    </row>
    <row r="49" spans="2:8" x14ac:dyDescent="0.2">
      <c r="B49" s="359"/>
      <c r="C49" s="359"/>
      <c r="D49" s="359"/>
    </row>
    <row r="50" spans="2:8" x14ac:dyDescent="0.2">
      <c r="B50" s="359"/>
      <c r="C50" s="359"/>
      <c r="D50" s="359"/>
    </row>
    <row r="51" spans="2:8" x14ac:dyDescent="0.2">
      <c r="B51" s="359"/>
      <c r="C51" s="359"/>
      <c r="D51" s="359"/>
    </row>
    <row r="52" spans="2:8" x14ac:dyDescent="0.2">
      <c r="B52" s="359"/>
      <c r="C52" s="359"/>
      <c r="D52" s="359"/>
    </row>
    <row r="54" spans="2:8" x14ac:dyDescent="0.2">
      <c r="B54" s="7" t="s">
        <v>47</v>
      </c>
    </row>
    <row r="55" spans="2:8" ht="14.25" x14ac:dyDescent="0.2">
      <c r="H55" s="3" t="s">
        <v>228</v>
      </c>
    </row>
    <row r="57" spans="2:8" x14ac:dyDescent="0.2">
      <c r="H57" s="7" t="s">
        <v>47</v>
      </c>
    </row>
  </sheetData>
  <mergeCells count="5">
    <mergeCell ref="B45:D52"/>
    <mergeCell ref="B37:B39"/>
    <mergeCell ref="C37:D38"/>
    <mergeCell ref="H25:W25"/>
    <mergeCell ref="B10:D16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45"/>
  <sheetViews>
    <sheetView workbookViewId="0">
      <selection activeCell="E29" sqref="E29"/>
    </sheetView>
  </sheetViews>
  <sheetFormatPr defaultRowHeight="12.75" x14ac:dyDescent="0.2"/>
  <cols>
    <col min="1" max="16384" width="9.140625" style="3"/>
  </cols>
  <sheetData>
    <row r="1" spans="1:12" x14ac:dyDescent="0.2">
      <c r="A1" s="275" t="s">
        <v>221</v>
      </c>
      <c r="B1" s="275"/>
      <c r="C1" s="275"/>
    </row>
    <row r="2" spans="1:12" x14ac:dyDescent="0.2">
      <c r="A2" s="253" t="s">
        <v>156</v>
      </c>
      <c r="B2" s="264" t="s">
        <v>181</v>
      </c>
      <c r="C2" s="253"/>
      <c r="D2" s="253"/>
      <c r="E2" s="253"/>
    </row>
    <row r="3" spans="1:12" x14ac:dyDescent="0.2">
      <c r="A3" s="265" t="s">
        <v>156</v>
      </c>
      <c r="B3" s="266" t="s">
        <v>182</v>
      </c>
      <c r="C3" s="253"/>
      <c r="D3" s="253"/>
      <c r="E3" s="253"/>
    </row>
    <row r="4" spans="1:12" x14ac:dyDescent="0.2">
      <c r="A4" s="261"/>
    </row>
    <row r="5" spans="1:12" ht="15" customHeight="1" x14ac:dyDescent="0.2">
      <c r="A5" s="249"/>
    </row>
    <row r="6" spans="1:12" ht="15" customHeight="1" x14ac:dyDescent="0.2">
      <c r="A6" s="254"/>
      <c r="B6" s="255" t="s">
        <v>2</v>
      </c>
      <c r="C6" s="255" t="s">
        <v>157</v>
      </c>
      <c r="D6" s="255" t="s">
        <v>158</v>
      </c>
      <c r="F6" s="116"/>
      <c r="G6" s="256" t="s">
        <v>15</v>
      </c>
      <c r="H6" s="256" t="s">
        <v>159</v>
      </c>
      <c r="I6" s="256" t="s">
        <v>160</v>
      </c>
      <c r="L6" s="3" t="s">
        <v>219</v>
      </c>
    </row>
    <row r="7" spans="1:12" ht="15" customHeight="1" x14ac:dyDescent="0.2">
      <c r="A7" s="257">
        <v>2010</v>
      </c>
      <c r="B7" s="258">
        <v>16.600000000000001</v>
      </c>
      <c r="C7" s="258">
        <v>8.1</v>
      </c>
      <c r="D7" s="258">
        <v>25.5</v>
      </c>
      <c r="F7" s="257">
        <v>2010</v>
      </c>
      <c r="G7" s="258">
        <v>16.600000000000001</v>
      </c>
      <c r="H7" s="258">
        <v>8.1</v>
      </c>
      <c r="I7" s="258">
        <v>25.5</v>
      </c>
    </row>
    <row r="8" spans="1:12" ht="15" customHeight="1" x14ac:dyDescent="0.2">
      <c r="A8" s="63">
        <v>2011</v>
      </c>
      <c r="B8" s="259">
        <v>17.399999999999999</v>
      </c>
      <c r="C8" s="259">
        <v>9.3000000000000007</v>
      </c>
      <c r="D8" s="259">
        <v>25.8</v>
      </c>
      <c r="F8" s="63">
        <v>2011</v>
      </c>
      <c r="G8" s="259">
        <v>17.399999999999999</v>
      </c>
      <c r="H8" s="259">
        <v>9.3000000000000007</v>
      </c>
      <c r="I8" s="259">
        <v>25.8</v>
      </c>
    </row>
    <row r="9" spans="1:12" ht="15" customHeight="1" x14ac:dyDescent="0.2">
      <c r="A9" s="63">
        <v>2012</v>
      </c>
      <c r="B9" s="259">
        <v>17.3</v>
      </c>
      <c r="C9" s="259">
        <v>8.4</v>
      </c>
      <c r="D9" s="259">
        <v>26.6</v>
      </c>
      <c r="F9" s="63">
        <v>2012</v>
      </c>
      <c r="G9" s="259">
        <v>17.3</v>
      </c>
      <c r="H9" s="259">
        <v>8.4</v>
      </c>
      <c r="I9" s="259">
        <v>26.6</v>
      </c>
    </row>
    <row r="10" spans="1:12" ht="15" customHeight="1" x14ac:dyDescent="0.2">
      <c r="A10" s="63">
        <v>2013</v>
      </c>
      <c r="B10" s="259">
        <v>16.7</v>
      </c>
      <c r="C10" s="259">
        <v>8.1</v>
      </c>
      <c r="D10" s="259">
        <v>25.8</v>
      </c>
      <c r="F10" s="63">
        <v>2013</v>
      </c>
      <c r="G10" s="259">
        <v>16.7</v>
      </c>
      <c r="H10" s="259">
        <v>8.1</v>
      </c>
      <c r="I10" s="259">
        <v>25.8</v>
      </c>
    </row>
    <row r="11" spans="1:12" ht="15" customHeight="1" x14ac:dyDescent="0.2">
      <c r="A11" s="63">
        <v>2014</v>
      </c>
      <c r="B11" s="259">
        <v>15.9</v>
      </c>
      <c r="C11" s="259">
        <v>7.6</v>
      </c>
      <c r="D11" s="259">
        <v>24.7</v>
      </c>
      <c r="F11" s="63">
        <v>2014</v>
      </c>
      <c r="G11" s="259">
        <v>15.9</v>
      </c>
      <c r="H11" s="259">
        <v>7.6</v>
      </c>
      <c r="I11" s="259">
        <v>24.7</v>
      </c>
    </row>
    <row r="12" spans="1:12" ht="15" customHeight="1" x14ac:dyDescent="0.2">
      <c r="A12" s="63">
        <v>2015</v>
      </c>
      <c r="B12" s="259">
        <v>15</v>
      </c>
      <c r="C12" s="259">
        <v>7.4</v>
      </c>
      <c r="D12" s="259">
        <v>23</v>
      </c>
      <c r="F12" s="63">
        <v>2015</v>
      </c>
      <c r="G12" s="259">
        <v>15</v>
      </c>
      <c r="H12" s="259">
        <v>7.4</v>
      </c>
      <c r="I12" s="259">
        <v>23</v>
      </c>
    </row>
    <row r="13" spans="1:12" ht="15" customHeight="1" x14ac:dyDescent="0.2">
      <c r="A13" s="63">
        <v>2016</v>
      </c>
      <c r="B13" s="259">
        <v>13.6</v>
      </c>
      <c r="C13" s="259">
        <v>7.1</v>
      </c>
      <c r="D13" s="259">
        <v>20.5</v>
      </c>
      <c r="F13" s="63">
        <v>2016</v>
      </c>
      <c r="G13" s="259">
        <v>13.6</v>
      </c>
      <c r="H13" s="259">
        <v>7.1</v>
      </c>
      <c r="I13" s="259">
        <v>20.5</v>
      </c>
    </row>
    <row r="14" spans="1:12" ht="15" customHeight="1" x14ac:dyDescent="0.2">
      <c r="A14" s="63">
        <v>2017</v>
      </c>
      <c r="B14" s="259">
        <v>14.3</v>
      </c>
      <c r="C14" s="259">
        <v>6.7</v>
      </c>
      <c r="D14" s="259">
        <v>22.3</v>
      </c>
      <c r="F14" s="63">
        <v>2017</v>
      </c>
      <c r="G14" s="259">
        <v>14.3</v>
      </c>
      <c r="H14" s="259">
        <v>6.7</v>
      </c>
      <c r="I14" s="259">
        <v>22.3</v>
      </c>
    </row>
    <row r="15" spans="1:12" ht="15" customHeight="1" x14ac:dyDescent="0.2">
      <c r="A15" s="178">
        <v>2018</v>
      </c>
      <c r="B15" s="260">
        <v>13.6</v>
      </c>
      <c r="C15" s="260">
        <v>6.4</v>
      </c>
      <c r="D15" s="260">
        <v>21.2</v>
      </c>
      <c r="F15" s="178">
        <v>2018</v>
      </c>
      <c r="G15" s="260">
        <v>13.6</v>
      </c>
      <c r="H15" s="260">
        <v>6.4</v>
      </c>
      <c r="I15" s="260">
        <v>21.2</v>
      </c>
    </row>
    <row r="16" spans="1:12" ht="15" customHeight="1" x14ac:dyDescent="0.2">
      <c r="A16" s="63">
        <v>2019</v>
      </c>
      <c r="B16" s="259">
        <v>13.5</v>
      </c>
      <c r="C16" s="259">
        <v>6.8</v>
      </c>
      <c r="D16" s="259">
        <v>20.6</v>
      </c>
      <c r="F16" s="63">
        <v>2019</v>
      </c>
      <c r="G16" s="259">
        <v>13.5</v>
      </c>
      <c r="H16" s="259">
        <v>6.8</v>
      </c>
      <c r="I16" s="259">
        <v>20.6</v>
      </c>
    </row>
    <row r="17" spans="1:12" ht="15" customHeight="1" x14ac:dyDescent="0.2">
      <c r="A17" s="262"/>
    </row>
    <row r="18" spans="1:12" ht="15" customHeight="1" x14ac:dyDescent="0.2">
      <c r="A18" s="261"/>
    </row>
    <row r="23" spans="1:12" x14ac:dyDescent="0.2">
      <c r="L23" s="3" t="s">
        <v>9</v>
      </c>
    </row>
    <row r="24" spans="1:12" x14ac:dyDescent="0.2">
      <c r="A24" s="263"/>
    </row>
    <row r="25" spans="1:12" x14ac:dyDescent="0.2">
      <c r="L25" s="3" t="s">
        <v>161</v>
      </c>
    </row>
    <row r="45" spans="12:12" x14ac:dyDescent="0.2">
      <c r="L45" s="3" t="s">
        <v>162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Y75"/>
  <sheetViews>
    <sheetView topLeftCell="A10" zoomScale="80" zoomScaleNormal="80" workbookViewId="0">
      <selection activeCell="H6" sqref="H6"/>
    </sheetView>
  </sheetViews>
  <sheetFormatPr defaultRowHeight="12.75" x14ac:dyDescent="0.2"/>
  <cols>
    <col min="1" max="1" width="9.140625" style="3"/>
    <col min="2" max="8" width="13.42578125" style="3" customWidth="1"/>
    <col min="9" max="16384" width="9.140625" style="3"/>
  </cols>
  <sheetData>
    <row r="1" spans="1:18" s="59" customFormat="1" x14ac:dyDescent="0.2"/>
    <row r="2" spans="1:18" x14ac:dyDescent="0.2">
      <c r="A2" s="55" t="s">
        <v>234</v>
      </c>
      <c r="B2" s="55"/>
      <c r="C2" s="55"/>
      <c r="D2" s="55"/>
      <c r="E2" s="55"/>
      <c r="F2" s="55"/>
      <c r="J2" s="55" t="s">
        <v>234</v>
      </c>
      <c r="K2" s="55"/>
      <c r="L2" s="55"/>
      <c r="M2" s="55"/>
      <c r="N2" s="55"/>
      <c r="O2" s="55"/>
      <c r="P2" s="55"/>
      <c r="Q2" s="55"/>
      <c r="R2" s="55"/>
    </row>
    <row r="3" spans="1:18" x14ac:dyDescent="0.2">
      <c r="A3" s="55"/>
      <c r="B3" s="55"/>
      <c r="C3" s="55"/>
      <c r="D3" s="55"/>
      <c r="E3" s="55"/>
      <c r="F3" s="55"/>
    </row>
    <row r="4" spans="1:18" ht="21.75" customHeight="1" x14ac:dyDescent="0.2">
      <c r="B4" s="322" t="s">
        <v>59</v>
      </c>
      <c r="C4" s="323"/>
      <c r="D4" s="322" t="s">
        <v>60</v>
      </c>
      <c r="E4" s="323"/>
      <c r="F4" s="322" t="s">
        <v>61</v>
      </c>
      <c r="G4" s="323"/>
      <c r="H4" s="68"/>
    </row>
    <row r="5" spans="1:18" x14ac:dyDescent="0.2">
      <c r="B5" s="69" t="s">
        <v>52</v>
      </c>
      <c r="C5" s="69" t="s">
        <v>53</v>
      </c>
      <c r="D5" s="69" t="s">
        <v>52</v>
      </c>
      <c r="E5" s="69" t="s">
        <v>53</v>
      </c>
      <c r="F5" s="69" t="s">
        <v>52</v>
      </c>
      <c r="G5" s="69" t="s">
        <v>53</v>
      </c>
      <c r="H5" s="68"/>
    </row>
    <row r="6" spans="1:18" x14ac:dyDescent="0.2">
      <c r="A6" s="5">
        <v>1993</v>
      </c>
      <c r="B6" s="70">
        <v>10.6</v>
      </c>
      <c r="C6" s="71">
        <v>11.9</v>
      </c>
      <c r="D6" s="70">
        <v>11.3</v>
      </c>
      <c r="E6" s="71">
        <v>13.1</v>
      </c>
      <c r="F6" s="72">
        <v>-0.70000000000000107</v>
      </c>
      <c r="G6" s="73">
        <v>-1.2</v>
      </c>
      <c r="H6" s="74"/>
    </row>
    <row r="7" spans="1:18" x14ac:dyDescent="0.2">
      <c r="A7" s="5">
        <v>1994</v>
      </c>
      <c r="B7" s="70">
        <v>10.4</v>
      </c>
      <c r="C7" s="71">
        <v>11.5</v>
      </c>
      <c r="D7" s="70">
        <v>11.2</v>
      </c>
      <c r="E7" s="71">
        <v>12.7</v>
      </c>
      <c r="F7" s="72">
        <v>-0.79999999999999893</v>
      </c>
      <c r="G7" s="73">
        <v>-1.2</v>
      </c>
      <c r="H7" s="74"/>
    </row>
    <row r="8" spans="1:18" x14ac:dyDescent="0.2">
      <c r="A8" s="5">
        <v>1995</v>
      </c>
      <c r="B8" s="70">
        <v>10.5</v>
      </c>
      <c r="C8" s="71">
        <v>11.7</v>
      </c>
      <c r="D8" s="70">
        <v>11.5</v>
      </c>
      <c r="E8" s="71">
        <v>12.7</v>
      </c>
      <c r="F8" s="72">
        <v>-1</v>
      </c>
      <c r="G8" s="73">
        <v>-1</v>
      </c>
      <c r="H8" s="74"/>
    </row>
    <row r="9" spans="1:18" x14ac:dyDescent="0.2">
      <c r="A9" s="5">
        <v>1996</v>
      </c>
      <c r="B9" s="75">
        <v>10</v>
      </c>
      <c r="C9" s="71">
        <v>11.2</v>
      </c>
      <c r="D9" s="75">
        <v>12</v>
      </c>
      <c r="E9" s="71">
        <v>13.3</v>
      </c>
      <c r="F9" s="72">
        <v>-2</v>
      </c>
      <c r="G9" s="73">
        <v>-2.1</v>
      </c>
      <c r="H9" s="76"/>
    </row>
    <row r="10" spans="1:18" x14ac:dyDescent="0.2">
      <c r="A10" s="5">
        <v>1997</v>
      </c>
      <c r="B10" s="70">
        <v>9.6999999999999993</v>
      </c>
      <c r="C10" s="71">
        <v>10.8</v>
      </c>
      <c r="D10" s="70">
        <v>11.9</v>
      </c>
      <c r="E10" s="71">
        <v>13.4</v>
      </c>
      <c r="F10" s="72">
        <v>-2.2000000000000002</v>
      </c>
      <c r="G10" s="73">
        <v>-2.6</v>
      </c>
      <c r="H10" s="76"/>
    </row>
    <row r="11" spans="1:18" x14ac:dyDescent="0.2">
      <c r="A11" s="5">
        <v>1998</v>
      </c>
      <c r="B11" s="70">
        <v>9.4</v>
      </c>
      <c r="C11" s="71">
        <v>10.3</v>
      </c>
      <c r="D11" s="70">
        <v>12.1</v>
      </c>
      <c r="E11" s="71">
        <v>13.6</v>
      </c>
      <c r="F11" s="72">
        <v>-2.7</v>
      </c>
      <c r="G11" s="73">
        <v>-3.3</v>
      </c>
      <c r="H11" s="76"/>
    </row>
    <row r="12" spans="1:18" x14ac:dyDescent="0.2">
      <c r="A12" s="5">
        <v>1999</v>
      </c>
      <c r="B12" s="70">
        <v>8.8000000000000007</v>
      </c>
      <c r="C12" s="71">
        <v>9.9</v>
      </c>
      <c r="D12" s="70">
        <v>12.5</v>
      </c>
      <c r="E12" s="71">
        <v>13.9</v>
      </c>
      <c r="F12" s="72">
        <v>-3.7</v>
      </c>
      <c r="G12" s="73">
        <v>-4</v>
      </c>
      <c r="H12" s="76"/>
    </row>
    <row r="13" spans="1:18" x14ac:dyDescent="0.2">
      <c r="A13" s="5">
        <v>2000</v>
      </c>
      <c r="B13" s="70">
        <v>9.1</v>
      </c>
      <c r="C13" s="71">
        <v>10.1</v>
      </c>
      <c r="D13" s="70">
        <v>12.8</v>
      </c>
      <c r="E13" s="71">
        <v>14.3</v>
      </c>
      <c r="F13" s="72">
        <v>-3.7</v>
      </c>
      <c r="G13" s="73">
        <v>-4.2</v>
      </c>
      <c r="H13" s="76"/>
    </row>
    <row r="14" spans="1:18" x14ac:dyDescent="0.2">
      <c r="A14" s="5">
        <v>2001</v>
      </c>
      <c r="B14" s="70">
        <v>9.6999999999999993</v>
      </c>
      <c r="C14" s="71">
        <v>10.8</v>
      </c>
      <c r="D14" s="70">
        <v>12.3</v>
      </c>
      <c r="E14" s="71">
        <v>13.6</v>
      </c>
      <c r="F14" s="72">
        <v>-2.6</v>
      </c>
      <c r="G14" s="73">
        <v>-2.8</v>
      </c>
      <c r="H14" s="76"/>
    </row>
    <row r="15" spans="1:18" x14ac:dyDescent="0.2">
      <c r="A15" s="5">
        <v>2002</v>
      </c>
      <c r="B15" s="70">
        <v>9.8000000000000007</v>
      </c>
      <c r="C15" s="77">
        <v>11</v>
      </c>
      <c r="D15" s="75">
        <v>13</v>
      </c>
      <c r="E15" s="71">
        <v>14.4</v>
      </c>
      <c r="F15" s="72">
        <v>-3.2</v>
      </c>
      <c r="G15" s="73">
        <v>-3.4</v>
      </c>
      <c r="H15" s="76"/>
    </row>
    <row r="16" spans="1:18" x14ac:dyDescent="0.2">
      <c r="A16" s="5">
        <v>2003</v>
      </c>
      <c r="B16" s="70">
        <v>9.9</v>
      </c>
      <c r="C16" s="71">
        <v>11.1</v>
      </c>
      <c r="D16" s="70">
        <v>13.1</v>
      </c>
      <c r="E16" s="71">
        <v>14.5</v>
      </c>
      <c r="F16" s="72">
        <v>-3.2</v>
      </c>
      <c r="G16" s="73">
        <v>-3.4</v>
      </c>
      <c r="H16" s="76"/>
    </row>
    <row r="17" spans="1:13" x14ac:dyDescent="0.2">
      <c r="A17" s="5">
        <v>2004</v>
      </c>
      <c r="B17" s="75">
        <v>9.9</v>
      </c>
      <c r="C17" s="77">
        <v>11.1</v>
      </c>
      <c r="D17" s="75">
        <v>13.3</v>
      </c>
      <c r="E17" s="77">
        <v>14.7</v>
      </c>
      <c r="F17" s="78">
        <v>-3.4</v>
      </c>
      <c r="G17" s="77">
        <v>-3.6</v>
      </c>
      <c r="H17" s="76"/>
    </row>
    <row r="18" spans="1:13" x14ac:dyDescent="0.2">
      <c r="A18" s="5">
        <v>2005</v>
      </c>
      <c r="B18" s="75">
        <v>9.1999999999999993</v>
      </c>
      <c r="C18" s="77">
        <v>10.3</v>
      </c>
      <c r="D18" s="75">
        <v>13.8</v>
      </c>
      <c r="E18" s="77">
        <v>15.1</v>
      </c>
      <c r="F18" s="78">
        <v>-4.5999999999999996</v>
      </c>
      <c r="G18" s="77">
        <v>-4.8</v>
      </c>
      <c r="H18" s="76"/>
    </row>
    <row r="19" spans="1:13" x14ac:dyDescent="0.2">
      <c r="A19" s="5">
        <v>2006</v>
      </c>
      <c r="B19" s="75">
        <v>9</v>
      </c>
      <c r="C19" s="77">
        <v>10.199999999999999</v>
      </c>
      <c r="D19" s="75">
        <v>13.3</v>
      </c>
      <c r="E19" s="77">
        <v>14.5</v>
      </c>
      <c r="F19" s="78">
        <v>-4.3</v>
      </c>
      <c r="G19" s="77">
        <v>-4.3</v>
      </c>
      <c r="H19" s="76"/>
    </row>
    <row r="20" spans="1:13" x14ac:dyDescent="0.2">
      <c r="A20" s="5">
        <v>2007</v>
      </c>
      <c r="B20" s="75">
        <v>8.6999999999999993</v>
      </c>
      <c r="C20" s="77">
        <v>9.8000000000000007</v>
      </c>
      <c r="D20" s="75">
        <v>13.3</v>
      </c>
      <c r="E20" s="77">
        <v>14.6</v>
      </c>
      <c r="F20" s="78">
        <v>-4.5999999999999996</v>
      </c>
      <c r="G20" s="77">
        <v>-4.8</v>
      </c>
      <c r="H20" s="74"/>
      <c r="K20" s="79"/>
      <c r="M20" s="79"/>
    </row>
    <row r="21" spans="1:13" x14ac:dyDescent="0.2">
      <c r="A21" s="5">
        <v>2008</v>
      </c>
      <c r="B21" s="75">
        <v>8.8000000000000007</v>
      </c>
      <c r="C21" s="77">
        <v>10</v>
      </c>
      <c r="D21" s="75">
        <v>13.5</v>
      </c>
      <c r="E21" s="77">
        <v>14.5</v>
      </c>
      <c r="F21" s="78">
        <v>-4.7</v>
      </c>
      <c r="G21" s="77">
        <v>-4.5</v>
      </c>
      <c r="H21" s="74"/>
      <c r="K21" s="80"/>
      <c r="M21" s="79"/>
    </row>
    <row r="22" spans="1:13" x14ac:dyDescent="0.2">
      <c r="A22" s="5">
        <v>2009</v>
      </c>
      <c r="B22" s="75">
        <v>9</v>
      </c>
      <c r="C22" s="77">
        <v>10.199999999999999</v>
      </c>
      <c r="D22" s="75">
        <v>13.7</v>
      </c>
      <c r="E22" s="77">
        <v>14.7</v>
      </c>
      <c r="F22" s="78">
        <v>-4.7</v>
      </c>
      <c r="G22" s="77">
        <v>-4.5</v>
      </c>
      <c r="H22" s="74"/>
      <c r="K22" s="79"/>
      <c r="M22" s="79"/>
    </row>
    <row r="23" spans="1:13" x14ac:dyDescent="0.2">
      <c r="A23" s="5">
        <v>2010</v>
      </c>
      <c r="B23" s="75">
        <v>8.9</v>
      </c>
      <c r="C23" s="77">
        <v>9.9</v>
      </c>
      <c r="D23" s="75">
        <v>13.7</v>
      </c>
      <c r="E23" s="77">
        <v>14.7</v>
      </c>
      <c r="F23" s="78">
        <v>-4.8</v>
      </c>
      <c r="G23" s="77">
        <v>-4.8</v>
      </c>
      <c r="H23" s="74"/>
      <c r="K23" s="79"/>
      <c r="M23" s="79"/>
    </row>
    <row r="24" spans="1:13" x14ac:dyDescent="0.2">
      <c r="A24" s="5">
        <v>2011</v>
      </c>
      <c r="B24" s="75">
        <v>8.5</v>
      </c>
      <c r="C24" s="77">
        <v>9.6</v>
      </c>
      <c r="D24" s="75">
        <v>13.7</v>
      </c>
      <c r="E24" s="77">
        <v>14.8</v>
      </c>
      <c r="F24" s="78">
        <v>-5.2</v>
      </c>
      <c r="G24" s="77">
        <v>-5.2</v>
      </c>
      <c r="H24" s="74"/>
      <c r="K24" s="79"/>
      <c r="M24" s="79"/>
    </row>
    <row r="25" spans="1:13" x14ac:dyDescent="0.2">
      <c r="A25" s="5">
        <v>2012</v>
      </c>
      <c r="B25" s="75">
        <v>8.9</v>
      </c>
      <c r="C25" s="77">
        <v>9.8000000000000007</v>
      </c>
      <c r="D25" s="75">
        <v>13.7</v>
      </c>
      <c r="E25" s="77">
        <v>14.8</v>
      </c>
      <c r="F25" s="78">
        <v>-4.8</v>
      </c>
      <c r="G25" s="77">
        <v>-5</v>
      </c>
      <c r="H25" s="74"/>
      <c r="K25" s="79"/>
      <c r="M25" s="79"/>
    </row>
    <row r="26" spans="1:13" x14ac:dyDescent="0.2">
      <c r="A26" s="5">
        <v>2013</v>
      </c>
      <c r="B26" s="75">
        <v>8.6999999999999993</v>
      </c>
      <c r="C26" s="77">
        <v>9.6999999999999993</v>
      </c>
      <c r="D26" s="75">
        <v>13.4</v>
      </c>
      <c r="E26" s="77">
        <v>14.6</v>
      </c>
      <c r="F26" s="78">
        <v>-4.7</v>
      </c>
      <c r="G26" s="77">
        <v>-4.9000000000000004</v>
      </c>
      <c r="H26" s="74"/>
      <c r="K26" s="79"/>
      <c r="M26" s="79"/>
    </row>
    <row r="27" spans="1:13" x14ac:dyDescent="0.2">
      <c r="A27" s="65">
        <v>2014</v>
      </c>
      <c r="B27" s="81">
        <v>8.8000000000000007</v>
      </c>
      <c r="C27" s="82">
        <v>9.9</v>
      </c>
      <c r="D27" s="81">
        <v>13.7</v>
      </c>
      <c r="E27" s="82">
        <v>14.7</v>
      </c>
      <c r="F27" s="83">
        <v>-4.9000000000000004</v>
      </c>
      <c r="G27" s="82">
        <v>-4.8</v>
      </c>
      <c r="H27" s="74"/>
      <c r="K27" s="79"/>
      <c r="M27" s="79"/>
    </row>
    <row r="28" spans="1:13" x14ac:dyDescent="0.2">
      <c r="A28" s="5">
        <v>2015</v>
      </c>
      <c r="B28" s="81">
        <v>8.6999999999999993</v>
      </c>
      <c r="C28" s="82">
        <v>9.8000000000000007</v>
      </c>
      <c r="D28" s="81">
        <v>14.2</v>
      </c>
      <c r="E28" s="82">
        <v>15.1</v>
      </c>
      <c r="F28" s="83">
        <v>-5.5</v>
      </c>
      <c r="G28" s="82">
        <v>-5.3</v>
      </c>
      <c r="H28" s="74"/>
      <c r="K28" s="79"/>
      <c r="M28" s="79"/>
    </row>
    <row r="29" spans="1:13" x14ac:dyDescent="0.2">
      <c r="A29" s="5">
        <v>2016</v>
      </c>
      <c r="B29" s="81">
        <v>8.6</v>
      </c>
      <c r="C29" s="82">
        <v>9.6999999999999993</v>
      </c>
      <c r="D29" s="81">
        <v>13.8</v>
      </c>
      <c r="E29" s="82">
        <v>14.8</v>
      </c>
      <c r="F29" s="83">
        <v>-5.2</v>
      </c>
      <c r="G29" s="82">
        <v>-5.0999999999999996</v>
      </c>
      <c r="H29" s="74"/>
      <c r="J29" s="3" t="s">
        <v>9</v>
      </c>
      <c r="K29" s="79"/>
      <c r="M29" s="79"/>
    </row>
    <row r="30" spans="1:13" x14ac:dyDescent="0.2">
      <c r="A30" s="5">
        <v>2017</v>
      </c>
      <c r="B30" s="84">
        <v>8.8000000000000007</v>
      </c>
      <c r="C30" s="85">
        <v>9.6999999999999993</v>
      </c>
      <c r="D30" s="86">
        <v>14.4</v>
      </c>
      <c r="E30" s="87">
        <v>15.1</v>
      </c>
      <c r="F30" s="88">
        <v>-5.6</v>
      </c>
      <c r="G30" s="89">
        <v>-5.4</v>
      </c>
      <c r="H30" s="90"/>
      <c r="J30" s="4"/>
    </row>
    <row r="31" spans="1:13" x14ac:dyDescent="0.2">
      <c r="A31" s="5">
        <v>2018</v>
      </c>
      <c r="B31" s="91">
        <v>8.6</v>
      </c>
      <c r="C31" s="92">
        <v>9.8000000000000007</v>
      </c>
      <c r="D31" s="81">
        <v>14.1</v>
      </c>
      <c r="E31" s="93">
        <v>15</v>
      </c>
      <c r="F31" s="83">
        <v>-5.5</v>
      </c>
      <c r="G31" s="94">
        <v>-5.2</v>
      </c>
      <c r="H31" s="90"/>
    </row>
    <row r="32" spans="1:13" x14ac:dyDescent="0.2">
      <c r="A32" s="5">
        <v>2019</v>
      </c>
      <c r="B32" s="95">
        <v>8.8000000000000007</v>
      </c>
      <c r="C32" s="96">
        <v>9.8000000000000007</v>
      </c>
      <c r="D32" s="97">
        <v>14.1</v>
      </c>
      <c r="E32" s="98">
        <v>15.2</v>
      </c>
      <c r="F32" s="99">
        <v>-5.3</v>
      </c>
      <c r="G32" s="100">
        <v>-5.4</v>
      </c>
      <c r="H32" s="90"/>
    </row>
    <row r="33" spans="1:25" x14ac:dyDescent="0.2">
      <c r="A33" s="58"/>
      <c r="H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5" x14ac:dyDescent="0.2">
      <c r="A34" s="58"/>
      <c r="B34" s="3" t="s">
        <v>9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5" x14ac:dyDescent="0.2">
      <c r="A35" s="58"/>
    </row>
    <row r="36" spans="1:25" x14ac:dyDescent="0.2">
      <c r="A36" s="6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x14ac:dyDescent="0.2">
      <c r="A37" s="66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1:25" x14ac:dyDescent="0.2">
      <c r="A38" s="58"/>
    </row>
    <row r="40" spans="1:25" x14ac:dyDescent="0.2">
      <c r="A40" s="58"/>
      <c r="J40" s="55" t="s">
        <v>235</v>
      </c>
      <c r="K40" s="55"/>
      <c r="L40" s="55"/>
      <c r="M40" s="55"/>
      <c r="N40" s="55"/>
      <c r="O40" s="55"/>
      <c r="P40" s="55"/>
      <c r="Q40" s="55"/>
    </row>
    <row r="41" spans="1:25" x14ac:dyDescent="0.2">
      <c r="B41" s="55" t="s">
        <v>235</v>
      </c>
      <c r="C41" s="55"/>
      <c r="D41" s="55"/>
      <c r="E41" s="55"/>
      <c r="F41" s="55"/>
    </row>
    <row r="42" spans="1:25" x14ac:dyDescent="0.2">
      <c r="A42" s="59"/>
    </row>
    <row r="43" spans="1:25" x14ac:dyDescent="0.2">
      <c r="B43" s="322" t="s">
        <v>64</v>
      </c>
      <c r="C43" s="323"/>
      <c r="D43" s="322" t="s">
        <v>63</v>
      </c>
      <c r="E43" s="323"/>
      <c r="F43" s="322" t="s">
        <v>62</v>
      </c>
      <c r="G43" s="323"/>
    </row>
    <row r="44" spans="1:25" x14ac:dyDescent="0.2">
      <c r="B44" s="69" t="s">
        <v>58</v>
      </c>
      <c r="C44" s="69" t="s">
        <v>54</v>
      </c>
      <c r="D44" s="69" t="s">
        <v>58</v>
      </c>
      <c r="E44" s="69" t="s">
        <v>54</v>
      </c>
      <c r="F44" s="69" t="s">
        <v>58</v>
      </c>
      <c r="G44" s="69" t="s">
        <v>54</v>
      </c>
    </row>
    <row r="45" spans="1:25" ht="15.75" customHeight="1" x14ac:dyDescent="0.2">
      <c r="A45" s="5">
        <v>1993</v>
      </c>
      <c r="B45" s="70">
        <v>10.6</v>
      </c>
      <c r="C45" s="71">
        <v>11.9</v>
      </c>
      <c r="D45" s="70">
        <v>11.3</v>
      </c>
      <c r="E45" s="71">
        <v>13.1</v>
      </c>
      <c r="F45" s="72">
        <v>-0.70000000000000107</v>
      </c>
      <c r="G45" s="73">
        <v>-1.2</v>
      </c>
    </row>
    <row r="46" spans="1:25" x14ac:dyDescent="0.2">
      <c r="A46" s="5">
        <v>1994</v>
      </c>
      <c r="B46" s="70">
        <v>10.4</v>
      </c>
      <c r="C46" s="71">
        <v>11.5</v>
      </c>
      <c r="D46" s="70">
        <v>11.2</v>
      </c>
      <c r="E46" s="71">
        <v>12.7</v>
      </c>
      <c r="F46" s="72">
        <v>-0.79999999999999893</v>
      </c>
      <c r="G46" s="73">
        <v>-1.2</v>
      </c>
    </row>
    <row r="47" spans="1:25" ht="15.75" customHeight="1" x14ac:dyDescent="0.2">
      <c r="A47" s="5">
        <v>1995</v>
      </c>
      <c r="B47" s="70">
        <v>10.5</v>
      </c>
      <c r="C47" s="71">
        <v>11.7</v>
      </c>
      <c r="D47" s="70">
        <v>11.5</v>
      </c>
      <c r="E47" s="71">
        <v>12.7</v>
      </c>
      <c r="F47" s="72">
        <v>-1</v>
      </c>
      <c r="G47" s="73">
        <v>-1</v>
      </c>
      <c r="H47" s="68"/>
    </row>
    <row r="48" spans="1:25" x14ac:dyDescent="0.2">
      <c r="A48" s="5">
        <v>1996</v>
      </c>
      <c r="B48" s="75">
        <v>10</v>
      </c>
      <c r="C48" s="71">
        <v>11.2</v>
      </c>
      <c r="D48" s="75">
        <v>12</v>
      </c>
      <c r="E48" s="71">
        <v>13.3</v>
      </c>
      <c r="F48" s="72">
        <v>-2</v>
      </c>
      <c r="G48" s="73">
        <v>-2.1</v>
      </c>
      <c r="H48" s="68"/>
    </row>
    <row r="49" spans="1:13" x14ac:dyDescent="0.2">
      <c r="A49" s="5">
        <v>1997</v>
      </c>
      <c r="B49" s="70">
        <v>9.6999999999999993</v>
      </c>
      <c r="C49" s="71">
        <v>10.8</v>
      </c>
      <c r="D49" s="70">
        <v>11.9</v>
      </c>
      <c r="E49" s="71">
        <v>13.4</v>
      </c>
      <c r="F49" s="72">
        <v>-2.2000000000000002</v>
      </c>
      <c r="G49" s="73">
        <v>-2.6</v>
      </c>
      <c r="H49" s="74"/>
    </row>
    <row r="50" spans="1:13" x14ac:dyDescent="0.2">
      <c r="A50" s="5">
        <v>1998</v>
      </c>
      <c r="B50" s="70">
        <v>9.4</v>
      </c>
      <c r="C50" s="71">
        <v>10.3</v>
      </c>
      <c r="D50" s="70">
        <v>12.1</v>
      </c>
      <c r="E50" s="71">
        <v>13.6</v>
      </c>
      <c r="F50" s="72">
        <v>-2.7</v>
      </c>
      <c r="G50" s="73">
        <v>-3.3</v>
      </c>
      <c r="H50" s="74"/>
    </row>
    <row r="51" spans="1:13" x14ac:dyDescent="0.2">
      <c r="A51" s="5">
        <v>1999</v>
      </c>
      <c r="B51" s="70">
        <v>8.8000000000000007</v>
      </c>
      <c r="C51" s="71">
        <v>9.9</v>
      </c>
      <c r="D51" s="70">
        <v>12.5</v>
      </c>
      <c r="E51" s="71">
        <v>13.9</v>
      </c>
      <c r="F51" s="72">
        <v>-3.7</v>
      </c>
      <c r="G51" s="73">
        <v>-4</v>
      </c>
      <c r="H51" s="74"/>
    </row>
    <row r="52" spans="1:13" x14ac:dyDescent="0.2">
      <c r="A52" s="5">
        <v>2000</v>
      </c>
      <c r="B52" s="70">
        <v>9.1</v>
      </c>
      <c r="C52" s="71">
        <v>10.1</v>
      </c>
      <c r="D52" s="70">
        <v>12.8</v>
      </c>
      <c r="E52" s="71">
        <v>14.3</v>
      </c>
      <c r="F52" s="72">
        <v>-3.7</v>
      </c>
      <c r="G52" s="73">
        <v>-4.2</v>
      </c>
      <c r="H52" s="76"/>
    </row>
    <row r="53" spans="1:13" x14ac:dyDescent="0.2">
      <c r="A53" s="5">
        <v>2001</v>
      </c>
      <c r="B53" s="70">
        <v>9.6999999999999993</v>
      </c>
      <c r="C53" s="71">
        <v>10.8</v>
      </c>
      <c r="D53" s="70">
        <v>12.3</v>
      </c>
      <c r="E53" s="71">
        <v>13.6</v>
      </c>
      <c r="F53" s="72">
        <v>-2.6</v>
      </c>
      <c r="G53" s="73">
        <v>-2.8</v>
      </c>
      <c r="H53" s="76"/>
    </row>
    <row r="54" spans="1:13" x14ac:dyDescent="0.2">
      <c r="A54" s="5">
        <v>2002</v>
      </c>
      <c r="B54" s="70">
        <v>9.8000000000000007</v>
      </c>
      <c r="C54" s="77">
        <v>11</v>
      </c>
      <c r="D54" s="75">
        <v>13</v>
      </c>
      <c r="E54" s="71">
        <v>14.4</v>
      </c>
      <c r="F54" s="72">
        <v>-3.2</v>
      </c>
      <c r="G54" s="73">
        <v>-3.4</v>
      </c>
      <c r="H54" s="76"/>
    </row>
    <row r="55" spans="1:13" x14ac:dyDescent="0.2">
      <c r="A55" s="5">
        <v>2003</v>
      </c>
      <c r="B55" s="70">
        <v>9.9</v>
      </c>
      <c r="C55" s="71">
        <v>11.1</v>
      </c>
      <c r="D55" s="70">
        <v>13.1</v>
      </c>
      <c r="E55" s="71">
        <v>14.5</v>
      </c>
      <c r="F55" s="72">
        <v>-3.2</v>
      </c>
      <c r="G55" s="73">
        <v>-3.4</v>
      </c>
      <c r="H55" s="76"/>
    </row>
    <row r="56" spans="1:13" x14ac:dyDescent="0.2">
      <c r="A56" s="5">
        <v>2004</v>
      </c>
      <c r="B56" s="75">
        <v>9.9</v>
      </c>
      <c r="C56" s="77">
        <v>11.1</v>
      </c>
      <c r="D56" s="75">
        <v>13.3</v>
      </c>
      <c r="E56" s="77">
        <v>14.7</v>
      </c>
      <c r="F56" s="78">
        <v>-3.4</v>
      </c>
      <c r="G56" s="77">
        <v>-3.6</v>
      </c>
      <c r="H56" s="76"/>
    </row>
    <row r="57" spans="1:13" x14ac:dyDescent="0.2">
      <c r="A57" s="5">
        <v>2005</v>
      </c>
      <c r="B57" s="75">
        <v>9.1999999999999993</v>
      </c>
      <c r="C57" s="77">
        <v>10.3</v>
      </c>
      <c r="D57" s="75">
        <v>13.8</v>
      </c>
      <c r="E57" s="77">
        <v>15.1</v>
      </c>
      <c r="F57" s="78">
        <v>-4.5999999999999996</v>
      </c>
      <c r="G57" s="77">
        <v>-4.8</v>
      </c>
      <c r="H57" s="76"/>
    </row>
    <row r="58" spans="1:13" x14ac:dyDescent="0.2">
      <c r="A58" s="5">
        <v>2006</v>
      </c>
      <c r="B58" s="75">
        <v>9</v>
      </c>
      <c r="C58" s="77">
        <v>10.199999999999999</v>
      </c>
      <c r="D58" s="75">
        <v>13.3</v>
      </c>
      <c r="E58" s="77">
        <v>14.5</v>
      </c>
      <c r="F58" s="78">
        <v>-4.3</v>
      </c>
      <c r="G58" s="77">
        <v>-4.3</v>
      </c>
      <c r="H58" s="76"/>
      <c r="K58" s="79"/>
      <c r="M58" s="79"/>
    </row>
    <row r="59" spans="1:13" x14ac:dyDescent="0.2">
      <c r="A59" s="5">
        <v>2007</v>
      </c>
      <c r="B59" s="75">
        <v>8.6999999999999993</v>
      </c>
      <c r="C59" s="77">
        <v>9.8000000000000007</v>
      </c>
      <c r="D59" s="75">
        <v>13.3</v>
      </c>
      <c r="E59" s="77">
        <v>14.6</v>
      </c>
      <c r="F59" s="78">
        <v>-4.5999999999999996</v>
      </c>
      <c r="G59" s="77">
        <v>-4.8</v>
      </c>
      <c r="H59" s="76"/>
      <c r="K59" s="80"/>
      <c r="M59" s="79"/>
    </row>
    <row r="60" spans="1:13" x14ac:dyDescent="0.2">
      <c r="A60" s="5">
        <v>2008</v>
      </c>
      <c r="B60" s="75">
        <v>8.8000000000000007</v>
      </c>
      <c r="C60" s="77">
        <v>10</v>
      </c>
      <c r="D60" s="75">
        <v>13.5</v>
      </c>
      <c r="E60" s="77">
        <v>14.5</v>
      </c>
      <c r="F60" s="78">
        <v>-4.7</v>
      </c>
      <c r="G60" s="77">
        <v>-4.5</v>
      </c>
      <c r="H60" s="76"/>
      <c r="K60" s="79"/>
      <c r="M60" s="79"/>
    </row>
    <row r="61" spans="1:13" x14ac:dyDescent="0.2">
      <c r="A61" s="5">
        <v>2009</v>
      </c>
      <c r="B61" s="75">
        <v>9</v>
      </c>
      <c r="C61" s="77">
        <v>10.199999999999999</v>
      </c>
      <c r="D61" s="75">
        <v>13.7</v>
      </c>
      <c r="E61" s="77">
        <v>14.7</v>
      </c>
      <c r="F61" s="78">
        <v>-4.7</v>
      </c>
      <c r="G61" s="77">
        <v>-4.5</v>
      </c>
      <c r="H61" s="76"/>
      <c r="K61" s="79"/>
      <c r="M61" s="79"/>
    </row>
    <row r="62" spans="1:13" x14ac:dyDescent="0.2">
      <c r="A62" s="5">
        <v>2010</v>
      </c>
      <c r="B62" s="75">
        <v>8.9</v>
      </c>
      <c r="C62" s="77">
        <v>9.9</v>
      </c>
      <c r="D62" s="75">
        <v>13.7</v>
      </c>
      <c r="E62" s="77">
        <v>14.7</v>
      </c>
      <c r="F62" s="78">
        <v>-4.8</v>
      </c>
      <c r="G62" s="77">
        <v>-4.8</v>
      </c>
      <c r="H62" s="76"/>
      <c r="K62" s="79"/>
      <c r="M62" s="79"/>
    </row>
    <row r="63" spans="1:13" x14ac:dyDescent="0.2">
      <c r="A63" s="5">
        <v>2011</v>
      </c>
      <c r="B63" s="75">
        <v>8.5</v>
      </c>
      <c r="C63" s="77">
        <v>9.6</v>
      </c>
      <c r="D63" s="75">
        <v>13.7</v>
      </c>
      <c r="E63" s="77">
        <v>14.8</v>
      </c>
      <c r="F63" s="78">
        <v>-5.2</v>
      </c>
      <c r="G63" s="77">
        <v>-5.2</v>
      </c>
      <c r="H63" s="74"/>
      <c r="K63" s="79"/>
      <c r="M63" s="79"/>
    </row>
    <row r="64" spans="1:13" x14ac:dyDescent="0.2">
      <c r="A64" s="5">
        <v>2012</v>
      </c>
      <c r="B64" s="75">
        <v>8.9</v>
      </c>
      <c r="C64" s="77">
        <v>9.8000000000000007</v>
      </c>
      <c r="D64" s="75">
        <v>13.7</v>
      </c>
      <c r="E64" s="77">
        <v>14.8</v>
      </c>
      <c r="F64" s="78">
        <v>-4.8</v>
      </c>
      <c r="G64" s="77">
        <v>-5</v>
      </c>
      <c r="H64" s="74"/>
      <c r="K64" s="79"/>
      <c r="M64" s="79"/>
    </row>
    <row r="65" spans="1:13" x14ac:dyDescent="0.2">
      <c r="A65" s="5">
        <v>2013</v>
      </c>
      <c r="B65" s="75">
        <v>8.6999999999999993</v>
      </c>
      <c r="C65" s="77">
        <v>9.6999999999999993</v>
      </c>
      <c r="D65" s="75">
        <v>13.4</v>
      </c>
      <c r="E65" s="77">
        <v>14.6</v>
      </c>
      <c r="F65" s="78">
        <v>-4.7</v>
      </c>
      <c r="G65" s="77">
        <v>-4.9000000000000004</v>
      </c>
      <c r="H65" s="74"/>
      <c r="K65" s="79"/>
      <c r="M65" s="79"/>
    </row>
    <row r="66" spans="1:13" x14ac:dyDescent="0.2">
      <c r="A66" s="65">
        <v>2014</v>
      </c>
      <c r="B66" s="81">
        <v>8.8000000000000007</v>
      </c>
      <c r="C66" s="82">
        <v>9.9</v>
      </c>
      <c r="D66" s="81">
        <v>13.7</v>
      </c>
      <c r="E66" s="82">
        <v>14.7</v>
      </c>
      <c r="F66" s="83">
        <v>-4.9000000000000004</v>
      </c>
      <c r="G66" s="82">
        <v>-4.8</v>
      </c>
      <c r="H66" s="74"/>
      <c r="K66" s="79"/>
      <c r="M66" s="79"/>
    </row>
    <row r="67" spans="1:13" x14ac:dyDescent="0.2">
      <c r="A67" s="5">
        <v>2015</v>
      </c>
      <c r="B67" s="81">
        <v>8.6999999999999993</v>
      </c>
      <c r="C67" s="82">
        <v>9.8000000000000007</v>
      </c>
      <c r="D67" s="81">
        <v>14.2</v>
      </c>
      <c r="E67" s="82">
        <v>15.1</v>
      </c>
      <c r="F67" s="83">
        <v>-5.5</v>
      </c>
      <c r="G67" s="82">
        <v>-5.3</v>
      </c>
      <c r="H67" s="74"/>
      <c r="K67" s="79"/>
      <c r="M67" s="79"/>
    </row>
    <row r="68" spans="1:13" x14ac:dyDescent="0.2">
      <c r="A68" s="5">
        <v>2016</v>
      </c>
      <c r="B68" s="81">
        <v>8.6</v>
      </c>
      <c r="C68" s="82">
        <v>9.6999999999999993</v>
      </c>
      <c r="D68" s="81">
        <v>13.8</v>
      </c>
      <c r="E68" s="82">
        <v>14.8</v>
      </c>
      <c r="F68" s="83">
        <v>-5.2</v>
      </c>
      <c r="G68" s="82">
        <v>-5.0999999999999996</v>
      </c>
      <c r="H68" s="74"/>
      <c r="J68" s="67" t="s">
        <v>47</v>
      </c>
    </row>
    <row r="69" spans="1:13" x14ac:dyDescent="0.2">
      <c r="A69" s="5">
        <v>2017</v>
      </c>
      <c r="B69" s="84">
        <v>8.8000000000000007</v>
      </c>
      <c r="C69" s="85">
        <v>9.6999999999999993</v>
      </c>
      <c r="D69" s="86">
        <v>14.4</v>
      </c>
      <c r="E69" s="87">
        <v>15.1</v>
      </c>
      <c r="F69" s="88">
        <v>-5.6</v>
      </c>
      <c r="G69" s="89">
        <v>-5.4</v>
      </c>
      <c r="H69" s="74"/>
    </row>
    <row r="70" spans="1:13" x14ac:dyDescent="0.2">
      <c r="A70" s="5">
        <v>2018</v>
      </c>
      <c r="B70" s="91">
        <v>8.6</v>
      </c>
      <c r="C70" s="92">
        <v>9.8000000000000007</v>
      </c>
      <c r="D70" s="81">
        <v>14.1</v>
      </c>
      <c r="E70" s="93">
        <v>15</v>
      </c>
      <c r="F70" s="83">
        <v>-5.5</v>
      </c>
      <c r="G70" s="94">
        <v>-5.2</v>
      </c>
      <c r="H70" s="74"/>
    </row>
    <row r="71" spans="1:13" x14ac:dyDescent="0.2">
      <c r="A71" s="5">
        <v>2019</v>
      </c>
      <c r="B71" s="95">
        <v>8.8000000000000007</v>
      </c>
      <c r="C71" s="96">
        <v>9.8000000000000007</v>
      </c>
      <c r="D71" s="97">
        <v>14.1</v>
      </c>
      <c r="E71" s="98">
        <v>15.2</v>
      </c>
      <c r="F71" s="99">
        <v>-5.3</v>
      </c>
      <c r="G71" s="100">
        <v>-5.4</v>
      </c>
      <c r="H71" s="74"/>
    </row>
    <row r="72" spans="1:13" x14ac:dyDescent="0.2">
      <c r="H72" s="74"/>
    </row>
    <row r="73" spans="1:13" x14ac:dyDescent="0.2">
      <c r="B73" s="3" t="s">
        <v>47</v>
      </c>
      <c r="H73" s="90"/>
    </row>
    <row r="74" spans="1:13" x14ac:dyDescent="0.2">
      <c r="H74" s="90"/>
    </row>
    <row r="75" spans="1:13" x14ac:dyDescent="0.2">
      <c r="H75" s="90"/>
    </row>
  </sheetData>
  <mergeCells count="6">
    <mergeCell ref="D43:E43"/>
    <mergeCell ref="F43:G43"/>
    <mergeCell ref="B43:C43"/>
    <mergeCell ref="B4:C4"/>
    <mergeCell ref="D4:E4"/>
    <mergeCell ref="F4:G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39"/>
  <sheetViews>
    <sheetView zoomScale="110" zoomScaleNormal="110" workbookViewId="0"/>
  </sheetViews>
  <sheetFormatPr defaultRowHeight="12.75" x14ac:dyDescent="0.2"/>
  <cols>
    <col min="2" max="2" width="14.5703125" customWidth="1"/>
    <col min="3" max="3" width="18.7109375" customWidth="1"/>
    <col min="4" max="6" width="9.140625" customWidth="1"/>
    <col min="7" max="8" width="10.85546875" customWidth="1"/>
    <col min="9" max="9" width="11" customWidth="1"/>
    <col min="10" max="10" width="10.42578125" customWidth="1"/>
  </cols>
  <sheetData>
    <row r="1" spans="1:12" s="24" customFormat="1" ht="12.75" customHeight="1" x14ac:dyDescent="0.35">
      <c r="L1" s="43"/>
    </row>
    <row r="2" spans="1:12" ht="12.75" customHeight="1" x14ac:dyDescent="0.35">
      <c r="A2" s="36"/>
      <c r="B2" s="36"/>
      <c r="C2" s="36"/>
      <c r="D2" s="36"/>
      <c r="E2" s="37"/>
      <c r="F2" s="37"/>
      <c r="L2" s="43"/>
    </row>
    <row r="3" spans="1:12" ht="12.75" customHeight="1" x14ac:dyDescent="0.35">
      <c r="A3" s="36"/>
      <c r="B3" s="36"/>
      <c r="C3" s="36"/>
      <c r="D3" s="36"/>
      <c r="E3" s="37"/>
      <c r="F3" s="37"/>
      <c r="L3" s="43"/>
    </row>
    <row r="4" spans="1:12" ht="12.75" customHeight="1" x14ac:dyDescent="0.35">
      <c r="A4" s="38" t="s">
        <v>69</v>
      </c>
      <c r="B4" s="39"/>
      <c r="C4" s="39"/>
      <c r="D4" s="39"/>
      <c r="E4" s="37"/>
      <c r="F4" s="37"/>
      <c r="L4" s="43"/>
    </row>
    <row r="5" spans="1:12" ht="12.75" customHeight="1" x14ac:dyDescent="0.35">
      <c r="A5" s="56" t="s">
        <v>236</v>
      </c>
      <c r="B5" s="56"/>
      <c r="C5" s="56"/>
      <c r="D5" s="56"/>
      <c r="E5" s="56"/>
      <c r="F5" s="56"/>
      <c r="L5" s="43"/>
    </row>
    <row r="6" spans="1:12" ht="12.75" customHeight="1" x14ac:dyDescent="0.35">
      <c r="A6" s="40" t="s">
        <v>9</v>
      </c>
      <c r="B6" s="39"/>
      <c r="C6" s="39"/>
      <c r="D6" s="39"/>
      <c r="E6" s="37"/>
      <c r="F6" s="37"/>
      <c r="L6" s="43"/>
    </row>
    <row r="7" spans="1:12" ht="12.75" customHeight="1" x14ac:dyDescent="0.35">
      <c r="A7" s="40"/>
      <c r="B7" s="39"/>
      <c r="C7" s="39"/>
      <c r="D7" s="39"/>
      <c r="E7" s="37"/>
      <c r="F7" s="37"/>
      <c r="L7" s="43"/>
    </row>
    <row r="8" spans="1:12" ht="12.75" customHeight="1" x14ac:dyDescent="0.35">
      <c r="A8" s="41"/>
      <c r="B8" s="42"/>
      <c r="C8" s="42"/>
      <c r="D8" s="42"/>
      <c r="E8" s="43"/>
      <c r="F8" s="37"/>
      <c r="L8" s="43"/>
    </row>
    <row r="9" spans="1:12" ht="12.75" customHeight="1" x14ac:dyDescent="0.35">
      <c r="A9" s="44"/>
      <c r="B9" s="39"/>
      <c r="C9" s="39"/>
      <c r="D9" s="39"/>
      <c r="E9" s="37"/>
      <c r="F9" s="37"/>
      <c r="L9" s="43"/>
    </row>
    <row r="10" spans="1:12" ht="12.75" customHeight="1" x14ac:dyDescent="0.35">
      <c r="A10" s="38" t="s">
        <v>70</v>
      </c>
      <c r="B10" s="39"/>
      <c r="C10" s="39"/>
      <c r="D10" s="39"/>
      <c r="E10" s="37"/>
      <c r="F10" s="37"/>
      <c r="L10" s="43"/>
    </row>
    <row r="11" spans="1:12" ht="12.75" customHeight="1" x14ac:dyDescent="0.35">
      <c r="A11" s="57" t="s">
        <v>237</v>
      </c>
      <c r="B11" s="57"/>
      <c r="C11" s="57"/>
      <c r="D11" s="25"/>
      <c r="E11" s="25"/>
      <c r="F11" s="25"/>
      <c r="G11" s="25"/>
      <c r="L11" s="43"/>
    </row>
    <row r="12" spans="1:12" ht="12.75" customHeight="1" x14ac:dyDescent="0.35">
      <c r="A12" s="45" t="s">
        <v>47</v>
      </c>
      <c r="B12" s="25"/>
      <c r="C12" s="25"/>
      <c r="D12" s="25"/>
      <c r="E12" s="25"/>
      <c r="F12" s="25"/>
      <c r="G12" s="25"/>
      <c r="H12" s="25"/>
      <c r="L12" s="43"/>
    </row>
    <row r="13" spans="1:12" ht="12.75" customHeight="1" x14ac:dyDescent="0.35">
      <c r="B13" s="25"/>
      <c r="C13" s="25"/>
      <c r="D13" s="25"/>
      <c r="E13" s="25"/>
      <c r="F13" s="25"/>
      <c r="G13" s="25"/>
      <c r="H13" s="25"/>
      <c r="L13" s="43"/>
    </row>
    <row r="14" spans="1:12" ht="12.75" customHeight="1" x14ac:dyDescent="0.35">
      <c r="L14" s="43"/>
    </row>
    <row r="15" spans="1:12" ht="12.75" customHeight="1" x14ac:dyDescent="0.35">
      <c r="F15" s="3"/>
      <c r="L15" s="43"/>
    </row>
    <row r="16" spans="1:12" ht="12.75" customHeight="1" x14ac:dyDescent="0.35">
      <c r="L16" s="43"/>
    </row>
    <row r="17" spans="1:12" ht="12.75" customHeight="1" x14ac:dyDescent="0.35">
      <c r="L17" s="43"/>
    </row>
    <row r="18" spans="1:12" ht="23.25" x14ac:dyDescent="0.35">
      <c r="L18" s="43"/>
    </row>
    <row r="19" spans="1:12" ht="23.25" x14ac:dyDescent="0.35">
      <c r="L19" s="43"/>
    </row>
    <row r="20" spans="1:12" ht="23.25" x14ac:dyDescent="0.35">
      <c r="L20" s="43"/>
    </row>
    <row r="21" spans="1:12" ht="23.25" x14ac:dyDescent="0.35">
      <c r="L21" s="43"/>
    </row>
    <row r="22" spans="1:12" ht="23.25" x14ac:dyDescent="0.35">
      <c r="L22" s="43"/>
    </row>
    <row r="23" spans="1:12" ht="23.25" x14ac:dyDescent="0.35">
      <c r="A23" s="46"/>
      <c r="B23" s="46"/>
      <c r="C23" s="46"/>
      <c r="D23" s="46"/>
      <c r="E23" s="46"/>
      <c r="F23" s="46"/>
      <c r="L23" s="43"/>
    </row>
    <row r="24" spans="1:12" ht="23.25" x14ac:dyDescent="0.35">
      <c r="A24" s="46"/>
      <c r="B24" s="46"/>
      <c r="C24" s="46"/>
      <c r="D24" s="46"/>
      <c r="E24" s="46"/>
      <c r="F24" s="46"/>
      <c r="G24" s="60"/>
      <c r="L24" s="43"/>
    </row>
    <row r="25" spans="1:12" ht="23.25" x14ac:dyDescent="0.35">
      <c r="A25" s="46"/>
      <c r="B25" s="46"/>
      <c r="C25" s="46"/>
      <c r="D25" s="46"/>
      <c r="E25" s="46"/>
      <c r="F25" s="46"/>
      <c r="L25" s="43"/>
    </row>
    <row r="26" spans="1:12" ht="23.25" x14ac:dyDescent="0.35">
      <c r="A26" s="46"/>
      <c r="B26" s="46"/>
      <c r="C26" s="46"/>
      <c r="D26" s="46"/>
      <c r="E26" s="46"/>
      <c r="F26" s="46"/>
      <c r="L26" s="43"/>
    </row>
    <row r="27" spans="1:12" ht="12.75" customHeight="1" x14ac:dyDescent="0.35">
      <c r="A27" s="46"/>
      <c r="B27" s="46"/>
      <c r="C27" s="46"/>
      <c r="D27" s="46"/>
      <c r="E27" s="46"/>
      <c r="F27" s="46"/>
      <c r="L27" s="43"/>
    </row>
    <row r="28" spans="1:12" ht="12.75" customHeight="1" x14ac:dyDescent="0.35">
      <c r="A28" s="46"/>
      <c r="B28" s="46"/>
      <c r="C28" s="46"/>
      <c r="D28" s="46"/>
      <c r="E28" s="46"/>
      <c r="F28" s="46"/>
      <c r="G28" s="47"/>
      <c r="H28" s="11"/>
      <c r="L28" s="43"/>
    </row>
    <row r="29" spans="1:12" ht="12.75" customHeight="1" x14ac:dyDescent="0.35">
      <c r="A29" s="46"/>
      <c r="B29" s="46"/>
      <c r="C29" s="46"/>
      <c r="D29" s="46"/>
      <c r="E29" s="46"/>
      <c r="F29" s="46"/>
      <c r="G29" s="11"/>
      <c r="H29" s="11"/>
      <c r="L29" s="43"/>
    </row>
    <row r="30" spans="1:12" ht="23.25" x14ac:dyDescent="0.35">
      <c r="A30" s="46"/>
      <c r="B30" s="46"/>
      <c r="C30" s="46"/>
      <c r="D30" s="46"/>
      <c r="E30" s="46"/>
      <c r="F30" s="46"/>
      <c r="G30" s="48"/>
      <c r="H30" s="11"/>
      <c r="L30" s="43"/>
    </row>
    <row r="31" spans="1:12" ht="23.25" x14ac:dyDescent="0.35">
      <c r="A31" s="46"/>
      <c r="B31" s="46"/>
      <c r="C31" s="46"/>
      <c r="D31" s="46"/>
      <c r="E31" s="46"/>
      <c r="F31" s="46"/>
      <c r="G31" s="11"/>
      <c r="H31" s="11"/>
      <c r="L31" s="43"/>
    </row>
    <row r="32" spans="1:12" ht="23.25" x14ac:dyDescent="0.35">
      <c r="A32" s="46"/>
      <c r="B32" s="46"/>
      <c r="C32" s="46"/>
      <c r="D32" s="46"/>
      <c r="E32" s="46"/>
      <c r="F32" s="46"/>
      <c r="G32" s="9"/>
      <c r="H32" s="11"/>
      <c r="L32" s="43"/>
    </row>
    <row r="33" spans="1:12" ht="23.25" x14ac:dyDescent="0.35">
      <c r="A33" s="46"/>
      <c r="B33" s="46"/>
      <c r="C33" s="46"/>
      <c r="D33" s="46"/>
      <c r="E33" s="46"/>
      <c r="F33" s="46"/>
      <c r="G33" s="11"/>
      <c r="H33" s="11"/>
      <c r="L33" s="43"/>
    </row>
    <row r="34" spans="1:12" x14ac:dyDescent="0.2">
      <c r="A34" s="46"/>
      <c r="B34" s="46"/>
      <c r="C34" s="46"/>
      <c r="D34" s="46"/>
      <c r="E34" s="46"/>
      <c r="F34" s="46"/>
      <c r="G34" s="49"/>
      <c r="H34" s="11"/>
    </row>
    <row r="35" spans="1:12" x14ac:dyDescent="0.2">
      <c r="A35" s="46"/>
      <c r="B35" s="46"/>
      <c r="C35" s="46"/>
      <c r="D35" s="46"/>
      <c r="E35" s="46"/>
      <c r="F35" s="46"/>
      <c r="G35" s="11"/>
      <c r="H35" s="11"/>
    </row>
    <row r="36" spans="1:12" x14ac:dyDescent="0.2">
      <c r="G36" s="11"/>
      <c r="H36" s="11"/>
    </row>
    <row r="37" spans="1:12" x14ac:dyDescent="0.2">
      <c r="G37" s="11"/>
      <c r="H37" s="11"/>
    </row>
    <row r="38" spans="1:12" x14ac:dyDescent="0.2">
      <c r="G38" s="11"/>
      <c r="H38" s="11"/>
    </row>
    <row r="39" spans="1:12" x14ac:dyDescent="0.2">
      <c r="G39" s="11"/>
      <c r="H39" s="11"/>
    </row>
  </sheetData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N93"/>
  <sheetViews>
    <sheetView zoomScale="90" zoomScaleNormal="90" workbookViewId="0">
      <selection activeCell="O25" sqref="O25"/>
    </sheetView>
  </sheetViews>
  <sheetFormatPr defaultRowHeight="12.75" x14ac:dyDescent="0.2"/>
  <cols>
    <col min="1" max="1" width="17" style="3" customWidth="1"/>
    <col min="2" max="2" width="9.85546875" style="3" customWidth="1"/>
    <col min="3" max="6" width="9.140625" style="3"/>
    <col min="7" max="7" width="11" style="3" customWidth="1"/>
    <col min="8" max="8" width="10.28515625" style="3" customWidth="1"/>
    <col min="9" max="9" width="12" style="3" customWidth="1"/>
    <col min="10" max="10" width="8.7109375" style="3" customWidth="1"/>
    <col min="11" max="11" width="7.7109375" style="3" customWidth="1"/>
    <col min="12" max="12" width="7.85546875" style="3" customWidth="1"/>
    <col min="13" max="13" width="10.28515625" style="3" customWidth="1"/>
    <col min="14" max="14" width="9" style="3" customWidth="1"/>
    <col min="15" max="15" width="11" style="3" customWidth="1"/>
    <col min="16" max="16384" width="9.140625" style="3"/>
  </cols>
  <sheetData>
    <row r="1" spans="1:25" s="59" customFormat="1" ht="26.25" customHeight="1" x14ac:dyDescent="0.2"/>
    <row r="2" spans="1:25" x14ac:dyDescent="0.2">
      <c r="A2" s="55" t="s">
        <v>81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6" t="s">
        <v>85</v>
      </c>
    </row>
    <row r="3" spans="1:25" x14ac:dyDescent="0.2">
      <c r="M3" s="179"/>
    </row>
    <row r="4" spans="1:25" x14ac:dyDescent="0.2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179"/>
      <c r="N4" s="7"/>
      <c r="O4" s="7"/>
      <c r="P4" s="7"/>
    </row>
    <row r="5" spans="1:25" x14ac:dyDescent="0.2"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</row>
    <row r="6" spans="1:25" x14ac:dyDescent="0.2">
      <c r="A6" s="363" t="s">
        <v>82</v>
      </c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179"/>
      <c r="M6" s="179"/>
      <c r="N6" s="165" t="s">
        <v>86</v>
      </c>
      <c r="W6" s="7"/>
      <c r="X6" s="7"/>
      <c r="Y6" s="7"/>
    </row>
    <row r="7" spans="1:25" x14ac:dyDescent="0.2">
      <c r="A7" s="180"/>
      <c r="B7" s="236">
        <v>2009</v>
      </c>
      <c r="C7" s="236">
        <v>2010</v>
      </c>
      <c r="D7" s="236">
        <v>2011</v>
      </c>
      <c r="E7" s="236">
        <v>2012</v>
      </c>
      <c r="F7" s="236">
        <v>2013</v>
      </c>
      <c r="G7" s="236">
        <v>2014</v>
      </c>
      <c r="H7" s="236">
        <v>2015</v>
      </c>
      <c r="I7" s="236">
        <v>2016</v>
      </c>
      <c r="J7" s="236">
        <v>2017</v>
      </c>
      <c r="K7" s="236">
        <v>2018</v>
      </c>
      <c r="L7" s="236">
        <v>2019</v>
      </c>
      <c r="M7" s="179"/>
      <c r="N7" s="180"/>
      <c r="O7" s="236">
        <v>2009</v>
      </c>
      <c r="P7" s="236">
        <v>2010</v>
      </c>
      <c r="Q7" s="236">
        <v>2011</v>
      </c>
      <c r="R7" s="236">
        <v>2012</v>
      </c>
      <c r="S7" s="236">
        <v>2013</v>
      </c>
      <c r="T7" s="236">
        <v>2014</v>
      </c>
      <c r="U7" s="236">
        <v>2015</v>
      </c>
      <c r="V7" s="236">
        <v>2016</v>
      </c>
      <c r="W7" s="236">
        <v>2017</v>
      </c>
      <c r="X7" s="236">
        <v>2018</v>
      </c>
      <c r="Y7" s="236">
        <v>2019</v>
      </c>
    </row>
    <row r="8" spans="1:25" x14ac:dyDescent="0.2">
      <c r="A8" s="181" t="s">
        <v>1</v>
      </c>
      <c r="B8" s="182">
        <v>42.916868642739402</v>
      </c>
      <c r="C8" s="182">
        <v>44.298332043635057</v>
      </c>
      <c r="D8" s="183">
        <v>44.376677428976436</v>
      </c>
      <c r="E8" s="183">
        <v>45.026701944352084</v>
      </c>
      <c r="F8" s="183">
        <v>44.808206186307459</v>
      </c>
      <c r="G8" s="183">
        <v>45</v>
      </c>
      <c r="H8" s="183">
        <v>47</v>
      </c>
      <c r="I8" s="184">
        <v>47</v>
      </c>
      <c r="J8" s="185">
        <v>49.041347187467636</v>
      </c>
      <c r="K8" s="185">
        <v>47.222791601436285</v>
      </c>
      <c r="L8" s="186">
        <v>46.74992552301655</v>
      </c>
      <c r="M8" s="179"/>
      <c r="N8" s="187" t="s">
        <v>22</v>
      </c>
      <c r="O8" s="182">
        <v>42.916868642739402</v>
      </c>
      <c r="P8" s="182">
        <v>44.298332043635057</v>
      </c>
      <c r="Q8" s="183">
        <v>44.376677428976436</v>
      </c>
      <c r="R8" s="183">
        <v>45.026701944352084</v>
      </c>
      <c r="S8" s="183">
        <v>44.808206186307459</v>
      </c>
      <c r="T8" s="183">
        <v>45</v>
      </c>
      <c r="U8" s="183">
        <v>47</v>
      </c>
      <c r="V8" s="184">
        <v>47</v>
      </c>
      <c r="W8" s="185">
        <v>49.041347187467636</v>
      </c>
      <c r="X8" s="185">
        <v>47.222791601436285</v>
      </c>
      <c r="Y8" s="186">
        <v>46.74992552301655</v>
      </c>
    </row>
    <row r="9" spans="1:25" x14ac:dyDescent="0.2">
      <c r="A9" s="188" t="s">
        <v>23</v>
      </c>
      <c r="B9" s="189">
        <v>0.84268526716493708</v>
      </c>
      <c r="C9" s="189">
        <v>1.0997148072933085</v>
      </c>
      <c r="D9" s="190">
        <v>0.99355889959093768</v>
      </c>
      <c r="E9" s="190">
        <v>0.7131216959289024</v>
      </c>
      <c r="F9" s="190">
        <v>0.85997684942321351</v>
      </c>
      <c r="G9" s="190">
        <v>1</v>
      </c>
      <c r="H9" s="190">
        <v>1</v>
      </c>
      <c r="I9" s="191">
        <v>1</v>
      </c>
      <c r="J9" s="192">
        <v>0.8772404355206348</v>
      </c>
      <c r="K9" s="193">
        <v>0.8525134153274857</v>
      </c>
      <c r="L9" s="194">
        <v>1.2116798848135726</v>
      </c>
      <c r="M9" s="179"/>
      <c r="N9" s="170" t="s">
        <v>21</v>
      </c>
      <c r="O9" s="189">
        <v>0.84268526716493708</v>
      </c>
      <c r="P9" s="189">
        <v>1.0997148072933085</v>
      </c>
      <c r="Q9" s="190">
        <v>0.99355889959093768</v>
      </c>
      <c r="R9" s="190">
        <v>0.7131216959289024</v>
      </c>
      <c r="S9" s="190">
        <v>0.85997684942321351</v>
      </c>
      <c r="T9" s="190">
        <v>1</v>
      </c>
      <c r="U9" s="190">
        <v>1</v>
      </c>
      <c r="V9" s="191">
        <v>1</v>
      </c>
      <c r="W9" s="192">
        <v>0.8772404355206348</v>
      </c>
      <c r="X9" s="193">
        <v>0.8525134153274857</v>
      </c>
      <c r="Y9" s="194">
        <v>1.2116798848135726</v>
      </c>
    </row>
    <row r="10" spans="1:25" x14ac:dyDescent="0.2"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W10" s="7"/>
      <c r="X10" s="7"/>
      <c r="Y10" s="7"/>
    </row>
    <row r="11" spans="1:25" x14ac:dyDescent="0.2">
      <c r="A11" s="195" t="s">
        <v>83</v>
      </c>
      <c r="B11" s="195"/>
      <c r="C11" s="195"/>
      <c r="D11" s="195"/>
      <c r="E11" s="195"/>
      <c r="F11" s="195"/>
      <c r="G11" s="195"/>
      <c r="H11" s="195"/>
      <c r="M11" s="179"/>
      <c r="N11" s="362" t="s">
        <v>87</v>
      </c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7"/>
    </row>
    <row r="12" spans="1:25" x14ac:dyDescent="0.2">
      <c r="A12" s="180"/>
      <c r="B12" s="236">
        <v>2009</v>
      </c>
      <c r="C12" s="236">
        <v>2010</v>
      </c>
      <c r="D12" s="236">
        <v>2011</v>
      </c>
      <c r="E12" s="236">
        <v>2012</v>
      </c>
      <c r="F12" s="236">
        <v>2013</v>
      </c>
      <c r="G12" s="236">
        <v>2014</v>
      </c>
      <c r="H12" s="236">
        <v>2015</v>
      </c>
      <c r="I12" s="236">
        <v>2016</v>
      </c>
      <c r="J12" s="236">
        <v>2017</v>
      </c>
      <c r="K12" s="236">
        <v>2018</v>
      </c>
      <c r="L12" s="236">
        <v>2019</v>
      </c>
      <c r="M12" s="179"/>
      <c r="N12" s="180"/>
      <c r="O12" s="236">
        <v>2009</v>
      </c>
      <c r="P12" s="236">
        <v>2010</v>
      </c>
      <c r="Q12" s="236">
        <v>2011</v>
      </c>
      <c r="R12" s="236">
        <v>2012</v>
      </c>
      <c r="S12" s="236">
        <v>2013</v>
      </c>
      <c r="T12" s="236">
        <v>2014</v>
      </c>
      <c r="U12" s="236">
        <v>2015</v>
      </c>
      <c r="V12" s="236">
        <v>2016</v>
      </c>
      <c r="W12" s="236">
        <v>2017</v>
      </c>
      <c r="X12" s="236">
        <v>2018</v>
      </c>
      <c r="Y12" s="236">
        <v>2019</v>
      </c>
    </row>
    <row r="13" spans="1:25" x14ac:dyDescent="0.2">
      <c r="A13" s="196" t="s">
        <v>1</v>
      </c>
      <c r="B13" s="182">
        <v>34.647261363995938</v>
      </c>
      <c r="C13" s="183">
        <v>34.89928871671551</v>
      </c>
      <c r="D13" s="183">
        <v>36.024054476345775</v>
      </c>
      <c r="E13" s="183">
        <v>36.768647769350657</v>
      </c>
      <c r="F13" s="183">
        <v>38.686866543369284</v>
      </c>
      <c r="G13" s="183">
        <v>39</v>
      </c>
      <c r="H13" s="183">
        <v>40</v>
      </c>
      <c r="I13" s="184">
        <v>42</v>
      </c>
      <c r="J13" s="185">
        <v>43.876176985390067</v>
      </c>
      <c r="K13" s="185">
        <v>45.547234241243395</v>
      </c>
      <c r="L13" s="186">
        <v>45.45833598904732</v>
      </c>
      <c r="M13" s="179"/>
      <c r="N13" s="187" t="s">
        <v>22</v>
      </c>
      <c r="O13" s="182">
        <v>34.647261363995938</v>
      </c>
      <c r="P13" s="183">
        <v>34.89928871671551</v>
      </c>
      <c r="Q13" s="183">
        <v>36.024054476345775</v>
      </c>
      <c r="R13" s="183">
        <v>36.768647769350657</v>
      </c>
      <c r="S13" s="183">
        <v>38.686866543369284</v>
      </c>
      <c r="T13" s="183">
        <v>39</v>
      </c>
      <c r="U13" s="183">
        <v>40</v>
      </c>
      <c r="V13" s="184">
        <v>42</v>
      </c>
      <c r="W13" s="185">
        <v>43.876176985390067</v>
      </c>
      <c r="X13" s="185">
        <v>45.547234241243395</v>
      </c>
      <c r="Y13" s="186">
        <v>45.45833598904732</v>
      </c>
    </row>
    <row r="14" spans="1:25" x14ac:dyDescent="0.2">
      <c r="A14" s="174" t="s">
        <v>23</v>
      </c>
      <c r="B14" s="189">
        <v>105.39183741342814</v>
      </c>
      <c r="C14" s="190">
        <v>107.65925985245775</v>
      </c>
      <c r="D14" s="190">
        <v>104.15336007426144</v>
      </c>
      <c r="E14" s="190">
        <v>106.71153057880095</v>
      </c>
      <c r="F14" s="190">
        <v>109.1310621918058</v>
      </c>
      <c r="G14" s="190">
        <v>109</v>
      </c>
      <c r="H14" s="190">
        <v>110</v>
      </c>
      <c r="I14" s="191">
        <v>112</v>
      </c>
      <c r="J14" s="192">
        <v>108.22222839539566</v>
      </c>
      <c r="K14" s="193">
        <v>110.85614100689479</v>
      </c>
      <c r="L14" s="194">
        <v>107.2779995578846</v>
      </c>
      <c r="M14" s="179"/>
      <c r="N14" s="170" t="s">
        <v>21</v>
      </c>
      <c r="O14" s="189">
        <v>105.39183741342814</v>
      </c>
      <c r="P14" s="190">
        <v>107.65925985245775</v>
      </c>
      <c r="Q14" s="190">
        <v>104.15336007426144</v>
      </c>
      <c r="R14" s="190">
        <v>106.71153057880095</v>
      </c>
      <c r="S14" s="190">
        <v>109.1310621918058</v>
      </c>
      <c r="T14" s="190">
        <v>109</v>
      </c>
      <c r="U14" s="190">
        <v>110</v>
      </c>
      <c r="V14" s="191">
        <v>112</v>
      </c>
      <c r="W14" s="192">
        <v>108.22222839539566</v>
      </c>
      <c r="X14" s="193">
        <v>110.85614100689479</v>
      </c>
      <c r="Y14" s="194">
        <v>107.2779995578846</v>
      </c>
    </row>
    <row r="15" spans="1:25" x14ac:dyDescent="0.2"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</row>
    <row r="16" spans="1:25" x14ac:dyDescent="0.2">
      <c r="A16" s="195" t="s">
        <v>84</v>
      </c>
      <c r="B16" s="195"/>
      <c r="C16" s="195"/>
      <c r="D16" s="195"/>
      <c r="E16" s="195"/>
      <c r="F16" s="195"/>
      <c r="G16" s="195"/>
      <c r="H16" s="195"/>
      <c r="I16" s="195"/>
      <c r="N16" s="362" t="s">
        <v>88</v>
      </c>
      <c r="O16" s="362"/>
      <c r="P16" s="362"/>
      <c r="Q16" s="362"/>
      <c r="R16" s="362"/>
      <c r="S16" s="362"/>
      <c r="T16" s="362"/>
      <c r="U16" s="362"/>
      <c r="V16" s="362"/>
      <c r="W16" s="362"/>
      <c r="X16" s="362"/>
      <c r="Y16" s="7"/>
    </row>
    <row r="17" spans="1:40" x14ac:dyDescent="0.2">
      <c r="A17" s="180"/>
      <c r="B17" s="236">
        <v>2009</v>
      </c>
      <c r="C17" s="236">
        <v>2010</v>
      </c>
      <c r="D17" s="236">
        <v>2011</v>
      </c>
      <c r="E17" s="236">
        <v>2012</v>
      </c>
      <c r="F17" s="236">
        <v>2013</v>
      </c>
      <c r="G17" s="236">
        <v>2014</v>
      </c>
      <c r="H17" s="236">
        <v>2015</v>
      </c>
      <c r="I17" s="236">
        <v>2016</v>
      </c>
      <c r="J17" s="236">
        <v>2017</v>
      </c>
      <c r="K17" s="236">
        <v>2018</v>
      </c>
      <c r="L17" s="236">
        <v>2019</v>
      </c>
      <c r="M17" s="197"/>
      <c r="N17" s="180"/>
      <c r="O17" s="236">
        <v>2009</v>
      </c>
      <c r="P17" s="236">
        <v>2010</v>
      </c>
      <c r="Q17" s="236">
        <v>2011</v>
      </c>
      <c r="R17" s="236">
        <v>2012</v>
      </c>
      <c r="S17" s="236">
        <v>2013</v>
      </c>
      <c r="T17" s="236">
        <v>2014</v>
      </c>
      <c r="U17" s="236">
        <v>2015</v>
      </c>
      <c r="V17" s="236">
        <v>2016</v>
      </c>
      <c r="W17" s="236">
        <v>2017</v>
      </c>
      <c r="X17" s="236">
        <v>2018</v>
      </c>
      <c r="Y17" s="236">
        <v>2019</v>
      </c>
    </row>
    <row r="18" spans="1:40" x14ac:dyDescent="0.2">
      <c r="A18" s="196" t="s">
        <v>1</v>
      </c>
      <c r="B18" s="182">
        <v>29.089872549663514</v>
      </c>
      <c r="C18" s="182">
        <v>27.823304393892542</v>
      </c>
      <c r="D18" s="183">
        <v>28.345030148927265</v>
      </c>
      <c r="E18" s="183">
        <v>29.512390330332998</v>
      </c>
      <c r="F18" s="183">
        <v>27.58683732417472</v>
      </c>
      <c r="G18" s="183">
        <v>29</v>
      </c>
      <c r="H18" s="183">
        <v>27</v>
      </c>
      <c r="I18" s="184">
        <v>28</v>
      </c>
      <c r="J18" s="185">
        <v>29.713613528080611</v>
      </c>
      <c r="K18" s="185">
        <v>28.819586595317709</v>
      </c>
      <c r="L18" s="186">
        <v>29.060764514307582</v>
      </c>
      <c r="M18" s="179"/>
      <c r="N18" s="187" t="s">
        <v>22</v>
      </c>
      <c r="O18" s="182">
        <v>29.089872549663514</v>
      </c>
      <c r="P18" s="182">
        <v>27.823304393892542</v>
      </c>
      <c r="Q18" s="183">
        <v>28.345030148927265</v>
      </c>
      <c r="R18" s="183">
        <v>29.512390330332998</v>
      </c>
      <c r="S18" s="183">
        <v>27.58683732417472</v>
      </c>
      <c r="T18" s="183">
        <v>29</v>
      </c>
      <c r="U18" s="183">
        <v>27</v>
      </c>
      <c r="V18" s="184">
        <v>28</v>
      </c>
      <c r="W18" s="185">
        <v>29.713613528080611</v>
      </c>
      <c r="X18" s="185">
        <v>28.819586595317709</v>
      </c>
      <c r="Y18" s="186">
        <v>29.060764514307582</v>
      </c>
    </row>
    <row r="19" spans="1:40" x14ac:dyDescent="0.2">
      <c r="A19" s="174" t="s">
        <v>23</v>
      </c>
      <c r="B19" s="189">
        <v>43.679186348049242</v>
      </c>
      <c r="C19" s="189">
        <v>43.170855640155267</v>
      </c>
      <c r="D19" s="190">
        <v>42.637870491016812</v>
      </c>
      <c r="E19" s="190">
        <v>45.383064728915343</v>
      </c>
      <c r="F19" s="190">
        <v>47.069399558430554</v>
      </c>
      <c r="G19" s="190">
        <v>44</v>
      </c>
      <c r="H19" s="190">
        <v>46</v>
      </c>
      <c r="I19" s="191">
        <v>47</v>
      </c>
      <c r="J19" s="192">
        <v>47.166294083159471</v>
      </c>
      <c r="K19" s="193">
        <v>46.917634857333354</v>
      </c>
      <c r="L19" s="194">
        <v>48.940046079299421</v>
      </c>
      <c r="M19" s="179"/>
      <c r="N19" s="170" t="s">
        <v>21</v>
      </c>
      <c r="O19" s="189">
        <v>43.679186348049242</v>
      </c>
      <c r="P19" s="189">
        <v>43.170855640155267</v>
      </c>
      <c r="Q19" s="190">
        <v>42.637870491016812</v>
      </c>
      <c r="R19" s="190">
        <v>45.383064728915343</v>
      </c>
      <c r="S19" s="190">
        <v>47.069399558430554</v>
      </c>
      <c r="T19" s="190">
        <v>44</v>
      </c>
      <c r="U19" s="190">
        <v>46</v>
      </c>
      <c r="V19" s="191">
        <v>47</v>
      </c>
      <c r="W19" s="192">
        <v>47.166294083159471</v>
      </c>
      <c r="X19" s="193">
        <v>46.917634857333354</v>
      </c>
      <c r="Y19" s="194">
        <v>48.940046079299421</v>
      </c>
    </row>
    <row r="20" spans="1:40" x14ac:dyDescent="0.2"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</row>
    <row r="21" spans="1:40" x14ac:dyDescent="0.2">
      <c r="A21" s="198" t="s">
        <v>148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7" t="s">
        <v>47</v>
      </c>
    </row>
    <row r="22" spans="1:40" x14ac:dyDescent="0.2"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</row>
    <row r="23" spans="1:40" x14ac:dyDescent="0.2">
      <c r="J23" s="6"/>
      <c r="M23" s="6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40" s="6" customFormat="1" x14ac:dyDescent="0.2">
      <c r="M24" s="202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40" x14ac:dyDescent="0.2">
      <c r="M25" s="19"/>
      <c r="N25" s="7"/>
      <c r="O25" s="6"/>
      <c r="P25" s="165" t="s">
        <v>239</v>
      </c>
      <c r="Q25" s="199"/>
      <c r="R25" s="199"/>
      <c r="S25" s="199"/>
      <c r="T25" s="199"/>
      <c r="U25" s="199"/>
      <c r="V25" s="199"/>
      <c r="W25" s="199"/>
      <c r="X25" s="199"/>
      <c r="Y25" s="6"/>
    </row>
    <row r="26" spans="1:40" s="6" customFormat="1" x14ac:dyDescent="0.2">
      <c r="A26" s="55" t="s">
        <v>238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M26" s="19"/>
      <c r="Q26" s="9"/>
    </row>
    <row r="27" spans="1:40" s="6" customFormat="1" x14ac:dyDescent="0.2">
      <c r="A27" s="55"/>
      <c r="M27" s="19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40" s="7" customFormat="1" x14ac:dyDescent="0.2">
      <c r="B28" s="165"/>
      <c r="C28" s="200"/>
      <c r="D28" s="200"/>
      <c r="E28" s="200"/>
      <c r="F28" s="200"/>
      <c r="G28" s="200"/>
      <c r="H28" s="201"/>
      <c r="I28" s="201"/>
      <c r="J28" s="201"/>
      <c r="K28" s="201"/>
      <c r="L28" s="201"/>
      <c r="M28" s="19"/>
      <c r="P28" s="203" t="s">
        <v>86</v>
      </c>
      <c r="Q28" s="204"/>
      <c r="R28" s="204"/>
      <c r="S28" s="204"/>
      <c r="T28" s="204"/>
      <c r="U28" s="200"/>
      <c r="V28" s="200"/>
      <c r="W28" s="201"/>
      <c r="X28" s="201"/>
      <c r="Y28" s="201"/>
    </row>
    <row r="29" spans="1:40" s="7" customFormat="1" x14ac:dyDescent="0.2">
      <c r="A29" s="171" t="s">
        <v>82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M29" s="19"/>
      <c r="O29" s="3"/>
      <c r="P29" s="3"/>
      <c r="Q29" s="317"/>
      <c r="R29" s="317"/>
      <c r="S29" s="317"/>
      <c r="T29" s="317"/>
      <c r="U29" s="317"/>
      <c r="V29" s="317"/>
      <c r="W29" s="317"/>
      <c r="X29" s="317"/>
      <c r="Y29" s="317"/>
      <c r="Z29" s="201"/>
      <c r="AA29" s="201"/>
      <c r="AB29" s="201"/>
    </row>
    <row r="30" spans="1:40" x14ac:dyDescent="0.2">
      <c r="M30" s="19"/>
      <c r="N30" s="7"/>
      <c r="Q30" s="179"/>
      <c r="R30" s="179"/>
      <c r="S30" s="179"/>
      <c r="T30" s="179"/>
      <c r="U30" s="179"/>
      <c r="V30" s="179"/>
      <c r="W30" s="179"/>
      <c r="X30" s="179"/>
      <c r="Y30" s="179"/>
      <c r="Z30" s="317"/>
      <c r="AA30" s="317"/>
      <c r="AB30" s="179"/>
    </row>
    <row r="31" spans="1:40" x14ac:dyDescent="0.2">
      <c r="M31" s="19"/>
      <c r="N31" s="7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</row>
    <row r="32" spans="1:40" x14ac:dyDescent="0.2">
      <c r="M32" s="19"/>
      <c r="N32" s="7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L32" s="7"/>
      <c r="AM32" s="7"/>
      <c r="AN32" s="7"/>
    </row>
    <row r="33" spans="1:40" x14ac:dyDescent="0.2">
      <c r="M33" s="19"/>
      <c r="N33" s="7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L33" s="7"/>
      <c r="AM33" s="7"/>
      <c r="AN33" s="7"/>
    </row>
    <row r="34" spans="1:40" x14ac:dyDescent="0.2">
      <c r="M34" s="19"/>
      <c r="N34" s="7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D34" s="185"/>
      <c r="AE34" s="185"/>
      <c r="AF34" s="185"/>
      <c r="AG34" s="185"/>
      <c r="AH34" s="185"/>
      <c r="AI34" s="185"/>
      <c r="AJ34" s="185"/>
      <c r="AK34" s="185"/>
      <c r="AL34" s="205"/>
      <c r="AM34" s="205"/>
      <c r="AN34" s="205"/>
    </row>
    <row r="35" spans="1:40" x14ac:dyDescent="0.2">
      <c r="M35" s="19"/>
      <c r="N35" s="7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D35" s="185"/>
      <c r="AE35" s="185"/>
      <c r="AF35" s="185"/>
      <c r="AG35" s="185"/>
      <c r="AH35" s="185"/>
      <c r="AI35" s="185"/>
      <c r="AJ35" s="185"/>
      <c r="AK35" s="185"/>
      <c r="AL35" s="205"/>
      <c r="AM35" s="205"/>
      <c r="AN35" s="205"/>
    </row>
    <row r="36" spans="1:40" x14ac:dyDescent="0.2">
      <c r="M36" s="19"/>
      <c r="N36" s="7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L36" s="7"/>
      <c r="AM36" s="7"/>
      <c r="AN36" s="7"/>
    </row>
    <row r="37" spans="1:40" x14ac:dyDescent="0.2">
      <c r="M37" s="19"/>
      <c r="N37" s="7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L37" s="7"/>
      <c r="AM37" s="7"/>
      <c r="AN37" s="7"/>
    </row>
    <row r="38" spans="1:40" x14ac:dyDescent="0.2">
      <c r="M38" s="19"/>
      <c r="N38" s="7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L38" s="7"/>
      <c r="AM38" s="7"/>
      <c r="AN38" s="7"/>
    </row>
    <row r="39" spans="1:40" x14ac:dyDescent="0.2">
      <c r="M39" s="19"/>
      <c r="N39" s="7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D39" s="185"/>
      <c r="AE39" s="185"/>
      <c r="AF39" s="185"/>
      <c r="AG39" s="185"/>
      <c r="AH39" s="185"/>
      <c r="AI39" s="185"/>
      <c r="AJ39" s="185"/>
      <c r="AK39" s="185"/>
      <c r="AL39" s="205"/>
      <c r="AM39" s="205"/>
      <c r="AN39" s="205"/>
    </row>
    <row r="40" spans="1:40" x14ac:dyDescent="0.2">
      <c r="M40" s="19"/>
      <c r="N40" s="7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D40" s="185"/>
      <c r="AE40" s="185"/>
      <c r="AF40" s="185"/>
      <c r="AG40" s="185"/>
      <c r="AH40" s="185"/>
      <c r="AI40" s="185"/>
      <c r="AJ40" s="185"/>
      <c r="AK40" s="185"/>
      <c r="AL40" s="205"/>
      <c r="AM40" s="205"/>
      <c r="AN40" s="205"/>
    </row>
    <row r="41" spans="1:40" x14ac:dyDescent="0.2">
      <c r="M41" s="19"/>
      <c r="N41" s="7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L41" s="7"/>
      <c r="AM41" s="7"/>
      <c r="AN41" s="7"/>
    </row>
    <row r="42" spans="1:40" x14ac:dyDescent="0.2">
      <c r="M42" s="19"/>
      <c r="N42" s="7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L42" s="7"/>
      <c r="AM42" s="7"/>
      <c r="AN42" s="7"/>
    </row>
    <row r="43" spans="1:40" x14ac:dyDescent="0.2">
      <c r="M43" s="19"/>
      <c r="N43" s="7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L43" s="7"/>
      <c r="AM43" s="7"/>
      <c r="AN43" s="7"/>
    </row>
    <row r="44" spans="1:40" x14ac:dyDescent="0.2">
      <c r="M44" s="19"/>
      <c r="N44" s="7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D44" s="185"/>
      <c r="AE44" s="185"/>
      <c r="AF44" s="185"/>
      <c r="AG44" s="185"/>
      <c r="AH44" s="185"/>
      <c r="AI44" s="185"/>
      <c r="AJ44" s="185"/>
      <c r="AK44" s="185"/>
      <c r="AL44" s="205"/>
      <c r="AM44" s="205"/>
      <c r="AN44" s="205"/>
    </row>
    <row r="45" spans="1:40" x14ac:dyDescent="0.2">
      <c r="M45" s="19"/>
      <c r="N45" s="7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D45" s="185"/>
      <c r="AE45" s="185"/>
      <c r="AF45" s="185"/>
      <c r="AG45" s="185"/>
      <c r="AH45" s="185"/>
      <c r="AI45" s="185"/>
      <c r="AJ45" s="185"/>
      <c r="AK45" s="185"/>
      <c r="AL45" s="205"/>
      <c r="AM45" s="205"/>
      <c r="AN45" s="205"/>
    </row>
    <row r="46" spans="1:40" x14ac:dyDescent="0.2">
      <c r="A46" s="198" t="s">
        <v>148</v>
      </c>
      <c r="M46" s="19"/>
      <c r="N46" s="7"/>
      <c r="O46" s="7" t="s">
        <v>47</v>
      </c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</row>
    <row r="47" spans="1:40" x14ac:dyDescent="0.2">
      <c r="M47" s="19"/>
      <c r="N47" s="7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</row>
    <row r="48" spans="1:40" x14ac:dyDescent="0.2">
      <c r="M48" s="19"/>
      <c r="N48" s="7"/>
      <c r="O48" s="7"/>
      <c r="P48" s="203" t="s">
        <v>87</v>
      </c>
      <c r="Q48" s="204"/>
      <c r="R48" s="204"/>
      <c r="S48" s="204"/>
      <c r="T48" s="204"/>
      <c r="U48" s="204"/>
      <c r="V48" s="204"/>
      <c r="W48" s="204"/>
      <c r="X48" s="204"/>
      <c r="Y48" s="204"/>
      <c r="Z48" s="179"/>
      <c r="AA48" s="179"/>
      <c r="AB48" s="179"/>
    </row>
    <row r="49" spans="1:29" s="7" customFormat="1" x14ac:dyDescent="0.2">
      <c r="A49" s="206" t="s">
        <v>83</v>
      </c>
      <c r="B49" s="206"/>
      <c r="C49" s="206"/>
      <c r="D49" s="206"/>
      <c r="E49" s="206"/>
      <c r="F49" s="206"/>
      <c r="G49" s="206"/>
      <c r="H49" s="206"/>
      <c r="M49" s="19"/>
      <c r="Z49" s="204"/>
      <c r="AA49" s="165"/>
      <c r="AB49" s="201"/>
    </row>
    <row r="50" spans="1:29" s="7" customFormat="1" x14ac:dyDescent="0.2">
      <c r="M50" s="19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B50" s="201"/>
    </row>
    <row r="51" spans="1:29" x14ac:dyDescent="0.2">
      <c r="M51" s="19"/>
      <c r="N51" s="7"/>
      <c r="Q51" s="179"/>
      <c r="R51" s="179"/>
      <c r="S51" s="179"/>
      <c r="T51" s="179"/>
      <c r="U51" s="179"/>
      <c r="V51" s="179"/>
      <c r="W51" s="179"/>
      <c r="X51" s="179"/>
      <c r="Y51" s="179"/>
      <c r="AB51" s="179"/>
    </row>
    <row r="52" spans="1:29" x14ac:dyDescent="0.2">
      <c r="M52" s="19"/>
      <c r="N52" s="7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179"/>
      <c r="AB52" s="179"/>
    </row>
    <row r="53" spans="1:29" x14ac:dyDescent="0.2">
      <c r="M53" s="19"/>
      <c r="N53" s="7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79"/>
    </row>
    <row r="54" spans="1:29" x14ac:dyDescent="0.2">
      <c r="M54" s="19"/>
      <c r="N54" s="7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</row>
    <row r="55" spans="1:29" x14ac:dyDescent="0.2">
      <c r="M55" s="19"/>
      <c r="N55" s="7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</row>
    <row r="56" spans="1:29" x14ac:dyDescent="0.2">
      <c r="M56" s="19"/>
      <c r="N56" s="7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79"/>
      <c r="AB56" s="179"/>
    </row>
    <row r="57" spans="1:29" x14ac:dyDescent="0.2">
      <c r="M57" s="19"/>
      <c r="N57" s="7"/>
      <c r="Q57" s="179"/>
      <c r="R57" s="179"/>
      <c r="S57" s="179"/>
      <c r="T57" s="179"/>
      <c r="U57" s="179"/>
      <c r="V57" s="179"/>
      <c r="W57" s="179"/>
      <c r="X57" s="179"/>
      <c r="Y57" s="179"/>
      <c r="Z57" s="179"/>
      <c r="AA57" s="179"/>
      <c r="AB57" s="179"/>
    </row>
    <row r="58" spans="1:29" x14ac:dyDescent="0.2">
      <c r="M58" s="19"/>
      <c r="N58" s="7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7"/>
    </row>
    <row r="59" spans="1:29" x14ac:dyDescent="0.2">
      <c r="M59" s="19"/>
      <c r="N59" s="7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7"/>
    </row>
    <row r="60" spans="1:29" x14ac:dyDescent="0.2">
      <c r="M60" s="19"/>
      <c r="N60" s="7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</row>
    <row r="61" spans="1:29" x14ac:dyDescent="0.2">
      <c r="M61" s="19"/>
      <c r="N61" s="7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</row>
    <row r="62" spans="1:29" x14ac:dyDescent="0.2">
      <c r="M62" s="19"/>
      <c r="N62" s="7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</row>
    <row r="63" spans="1:29" x14ac:dyDescent="0.2">
      <c r="M63" s="19"/>
      <c r="N63" s="7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</row>
    <row r="64" spans="1:29" x14ac:dyDescent="0.2">
      <c r="M64" s="19"/>
      <c r="N64" s="7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</row>
    <row r="65" spans="1:28" x14ac:dyDescent="0.2">
      <c r="M65" s="19"/>
      <c r="N65" s="7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79"/>
      <c r="AB65" s="179"/>
    </row>
    <row r="66" spans="1:28" x14ac:dyDescent="0.2">
      <c r="A66" s="198" t="s">
        <v>148</v>
      </c>
      <c r="M66" s="19"/>
      <c r="N66" s="7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</row>
    <row r="67" spans="1:28" x14ac:dyDescent="0.2">
      <c r="M67" s="19"/>
      <c r="N67" s="7"/>
      <c r="O67" s="7" t="s">
        <v>47</v>
      </c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</row>
    <row r="68" spans="1:28" x14ac:dyDescent="0.2">
      <c r="M68" s="19"/>
      <c r="N68" s="7"/>
      <c r="P68" s="203"/>
      <c r="Q68" s="204"/>
      <c r="R68" s="204"/>
      <c r="S68" s="204"/>
      <c r="T68" s="204"/>
      <c r="U68" s="204"/>
      <c r="V68" s="179"/>
      <c r="W68" s="179"/>
      <c r="X68" s="179"/>
      <c r="Y68" s="179"/>
      <c r="Z68" s="179"/>
      <c r="AA68" s="179"/>
      <c r="AB68" s="179"/>
    </row>
    <row r="69" spans="1:28" x14ac:dyDescent="0.2">
      <c r="A69" s="206" t="s">
        <v>84</v>
      </c>
      <c r="B69" s="206"/>
      <c r="C69" s="206"/>
      <c r="D69" s="206"/>
      <c r="E69" s="206"/>
      <c r="F69" s="206"/>
      <c r="G69" s="206"/>
      <c r="H69" s="206"/>
      <c r="I69" s="206"/>
      <c r="M69" s="19"/>
      <c r="N69" s="7"/>
      <c r="O69" s="7"/>
      <c r="P69" s="7"/>
      <c r="Q69" s="165"/>
      <c r="R69" s="165"/>
      <c r="S69" s="165"/>
      <c r="T69" s="165"/>
      <c r="U69" s="165"/>
      <c r="V69" s="165"/>
      <c r="W69" s="165"/>
      <c r="X69" s="165"/>
      <c r="Y69" s="165"/>
      <c r="Z69" s="179"/>
      <c r="AA69" s="179"/>
      <c r="AB69" s="179"/>
    </row>
    <row r="70" spans="1:28" s="7" customFormat="1" x14ac:dyDescent="0.2">
      <c r="M70" s="19"/>
      <c r="P70" s="203" t="s">
        <v>88</v>
      </c>
      <c r="Q70" s="204"/>
      <c r="R70" s="204"/>
      <c r="S70" s="204"/>
      <c r="T70" s="204"/>
      <c r="U70" s="204"/>
      <c r="V70" s="179"/>
      <c r="W70" s="204"/>
      <c r="X70" s="204"/>
      <c r="Y70" s="204"/>
      <c r="Z70" s="165"/>
      <c r="AA70" s="165"/>
      <c r="AB70" s="201"/>
    </row>
    <row r="71" spans="1:28" s="7" customFormat="1" x14ac:dyDescent="0.2">
      <c r="M71" s="19"/>
      <c r="O71" s="3"/>
      <c r="P71" s="3"/>
      <c r="Q71" s="317"/>
      <c r="R71" s="317"/>
      <c r="S71" s="317"/>
      <c r="T71" s="317"/>
      <c r="U71" s="317"/>
      <c r="V71" s="317"/>
      <c r="W71" s="317"/>
      <c r="X71" s="317"/>
      <c r="Y71" s="317"/>
      <c r="Z71" s="204"/>
      <c r="AA71" s="204"/>
      <c r="AB71" s="201"/>
    </row>
    <row r="72" spans="1:28" x14ac:dyDescent="0.2">
      <c r="M72" s="19"/>
      <c r="N72" s="7"/>
      <c r="Q72" s="179"/>
      <c r="R72" s="179"/>
      <c r="S72" s="179"/>
      <c r="T72" s="179"/>
      <c r="U72" s="179"/>
      <c r="V72" s="179"/>
      <c r="W72" s="179"/>
      <c r="X72" s="179"/>
      <c r="Y72" s="179"/>
      <c r="Z72" s="317"/>
      <c r="AA72" s="317"/>
      <c r="AB72" s="317"/>
    </row>
    <row r="73" spans="1:28" x14ac:dyDescent="0.2">
      <c r="M73" s="19"/>
      <c r="N73" s="7"/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</row>
    <row r="74" spans="1:28" x14ac:dyDescent="0.2">
      <c r="M74" s="19"/>
      <c r="N74" s="7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</row>
    <row r="75" spans="1:28" x14ac:dyDescent="0.2">
      <c r="M75" s="19"/>
      <c r="N75" s="7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79"/>
      <c r="AB75" s="179"/>
    </row>
    <row r="76" spans="1:28" x14ac:dyDescent="0.2">
      <c r="M76" s="19"/>
      <c r="N76" s="7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  <c r="AB76" s="179"/>
    </row>
    <row r="77" spans="1:28" x14ac:dyDescent="0.2">
      <c r="M77" s="19"/>
      <c r="N77" s="7"/>
      <c r="Q77" s="179"/>
      <c r="R77" s="179"/>
      <c r="S77" s="179"/>
      <c r="T77" s="179"/>
      <c r="U77" s="179"/>
      <c r="V77" s="179"/>
      <c r="W77" s="179"/>
      <c r="X77" s="179"/>
      <c r="Y77" s="179"/>
      <c r="Z77" s="179"/>
      <c r="AA77" s="179"/>
      <c r="AB77" s="179"/>
    </row>
    <row r="78" spans="1:28" x14ac:dyDescent="0.2">
      <c r="M78" s="19"/>
      <c r="N78" s="7"/>
      <c r="Q78" s="179"/>
      <c r="R78" s="179"/>
      <c r="S78" s="179"/>
      <c r="T78" s="179"/>
      <c r="U78" s="179"/>
      <c r="V78" s="179"/>
      <c r="W78" s="179"/>
      <c r="X78" s="179"/>
      <c r="Y78" s="179"/>
      <c r="Z78" s="179"/>
      <c r="AA78" s="179"/>
      <c r="AB78" s="179"/>
    </row>
    <row r="79" spans="1:28" x14ac:dyDescent="0.2">
      <c r="M79" s="19"/>
      <c r="N79" s="7"/>
      <c r="Q79" s="179"/>
      <c r="R79" s="179"/>
      <c r="S79" s="179"/>
      <c r="T79" s="179"/>
      <c r="U79" s="179"/>
      <c r="V79" s="179"/>
      <c r="W79" s="179"/>
      <c r="X79" s="179"/>
      <c r="Y79" s="179"/>
      <c r="Z79" s="179"/>
      <c r="AA79" s="179"/>
      <c r="AB79" s="179"/>
    </row>
    <row r="80" spans="1:28" x14ac:dyDescent="0.2">
      <c r="M80" s="19"/>
      <c r="N80" s="7"/>
      <c r="Q80" s="179"/>
      <c r="R80" s="179"/>
      <c r="S80" s="179"/>
      <c r="T80" s="179"/>
      <c r="U80" s="179"/>
      <c r="V80" s="179"/>
      <c r="W80" s="179"/>
      <c r="X80" s="179"/>
      <c r="Y80" s="179"/>
      <c r="Z80" s="179"/>
      <c r="AA80" s="179"/>
      <c r="AB80" s="179"/>
    </row>
    <row r="81" spans="1:28" x14ac:dyDescent="0.2">
      <c r="M81" s="19"/>
      <c r="N81" s="7"/>
      <c r="Q81" s="179"/>
      <c r="R81" s="179"/>
      <c r="S81" s="179"/>
      <c r="T81" s="179"/>
      <c r="U81" s="179"/>
      <c r="V81" s="179"/>
      <c r="W81" s="179"/>
      <c r="X81" s="179"/>
      <c r="Y81" s="179"/>
      <c r="Z81" s="179"/>
      <c r="AA81" s="179"/>
      <c r="AB81" s="179"/>
    </row>
    <row r="82" spans="1:28" x14ac:dyDescent="0.2">
      <c r="M82" s="19"/>
      <c r="N82" s="7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</row>
    <row r="83" spans="1:28" x14ac:dyDescent="0.2">
      <c r="M83" s="19"/>
      <c r="N83" s="7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</row>
    <row r="84" spans="1:28" x14ac:dyDescent="0.2">
      <c r="M84" s="19"/>
      <c r="N84" s="7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</row>
    <row r="85" spans="1:28" x14ac:dyDescent="0.2">
      <c r="M85" s="19"/>
      <c r="N85" s="7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</row>
    <row r="86" spans="1:28" x14ac:dyDescent="0.2">
      <c r="M86" s="19"/>
      <c r="N86" s="7"/>
      <c r="P86" s="7" t="s">
        <v>150</v>
      </c>
      <c r="Q86" s="179"/>
      <c r="R86" s="179"/>
      <c r="S86" s="179"/>
      <c r="T86" s="179"/>
      <c r="U86" s="179"/>
      <c r="V86" s="179"/>
      <c r="W86" s="179"/>
      <c r="X86" s="179"/>
      <c r="Y86" s="179"/>
      <c r="Z86" s="179"/>
      <c r="AA86" s="179"/>
      <c r="AB86" s="179"/>
    </row>
    <row r="87" spans="1:28" x14ac:dyDescent="0.2">
      <c r="A87" s="198" t="s">
        <v>148</v>
      </c>
      <c r="M87" s="19"/>
      <c r="N87" s="7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</row>
    <row r="88" spans="1:28" x14ac:dyDescent="0.2">
      <c r="M88" s="7"/>
      <c r="N88" s="7"/>
      <c r="P88" s="7" t="s">
        <v>47</v>
      </c>
      <c r="R88" s="179"/>
      <c r="S88" s="179"/>
      <c r="T88" s="179"/>
      <c r="U88" s="179"/>
      <c r="V88" s="179"/>
      <c r="W88" s="179"/>
      <c r="X88" s="179"/>
      <c r="Y88" s="179"/>
      <c r="Z88" s="179"/>
      <c r="AA88" s="179"/>
      <c r="AB88" s="179"/>
    </row>
    <row r="89" spans="1:28" x14ac:dyDescent="0.2">
      <c r="M89" s="7"/>
      <c r="N89" s="7"/>
      <c r="Q89" s="179"/>
      <c r="R89" s="179"/>
      <c r="S89" s="179"/>
      <c r="T89" s="179"/>
      <c r="U89" s="179"/>
      <c r="V89" s="179"/>
      <c r="W89" s="179"/>
      <c r="X89" s="179"/>
      <c r="Y89" s="179"/>
      <c r="Z89" s="179"/>
      <c r="AA89" s="179"/>
      <c r="AB89" s="179"/>
    </row>
    <row r="90" spans="1:28" x14ac:dyDescent="0.2"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179"/>
      <c r="AA90" s="179"/>
      <c r="AB90" s="179"/>
    </row>
    <row r="91" spans="1:28" s="7" customFormat="1" x14ac:dyDescent="0.2">
      <c r="M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8" x14ac:dyDescent="0.2">
      <c r="N92" s="7"/>
    </row>
    <row r="93" spans="1:28" x14ac:dyDescent="0.2">
      <c r="N93" s="7"/>
    </row>
  </sheetData>
  <mergeCells count="3">
    <mergeCell ref="N16:X16"/>
    <mergeCell ref="A6:K6"/>
    <mergeCell ref="N11:X11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V57"/>
  <sheetViews>
    <sheetView workbookViewId="0">
      <selection activeCell="D18" sqref="D18"/>
    </sheetView>
  </sheetViews>
  <sheetFormatPr defaultRowHeight="12.75" x14ac:dyDescent="0.2"/>
  <cols>
    <col min="1" max="1" width="4" style="3" customWidth="1"/>
    <col min="2" max="5" width="9.140625" style="3"/>
    <col min="6" max="6" width="11.28515625" style="3" customWidth="1"/>
    <col min="7" max="7" width="11.140625" style="3" customWidth="1"/>
    <col min="8" max="16384" width="9.140625" style="3"/>
  </cols>
  <sheetData>
    <row r="1" spans="1:256" x14ac:dyDescent="0.2">
      <c r="A1" s="246"/>
      <c r="B1" s="199"/>
      <c r="C1" s="199"/>
      <c r="D1" s="199"/>
      <c r="E1" s="199"/>
      <c r="F1" s="199"/>
      <c r="G1" s="199"/>
      <c r="H1" s="199"/>
      <c r="I1" s="246"/>
      <c r="J1" s="246"/>
      <c r="K1" s="246"/>
      <c r="L1" s="246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  <c r="IL1" s="59"/>
      <c r="IM1" s="59"/>
      <c r="IN1" s="59"/>
      <c r="IO1" s="59"/>
      <c r="IP1" s="59"/>
      <c r="IQ1" s="59"/>
      <c r="IR1" s="59"/>
      <c r="IS1" s="59"/>
      <c r="IT1" s="59"/>
      <c r="IU1" s="59"/>
      <c r="IV1" s="59"/>
    </row>
    <row r="3" spans="1:256" x14ac:dyDescent="0.2">
      <c r="B3" s="148"/>
      <c r="C3" s="365" t="s">
        <v>23</v>
      </c>
      <c r="D3" s="365"/>
      <c r="E3" s="365" t="s">
        <v>34</v>
      </c>
      <c r="F3" s="365"/>
      <c r="I3" s="58" t="s">
        <v>90</v>
      </c>
      <c r="J3" s="58"/>
      <c r="K3" s="58"/>
      <c r="L3" s="58"/>
      <c r="M3" s="58"/>
      <c r="N3" s="58"/>
      <c r="O3" s="58"/>
      <c r="P3" s="58"/>
    </row>
    <row r="4" spans="1:256" x14ac:dyDescent="0.2">
      <c r="B4" s="216"/>
      <c r="C4" s="217" t="s">
        <v>92</v>
      </c>
      <c r="D4" s="217" t="s">
        <v>91</v>
      </c>
      <c r="E4" s="217" t="s">
        <v>94</v>
      </c>
      <c r="F4" s="217" t="s">
        <v>93</v>
      </c>
    </row>
    <row r="5" spans="1:256" x14ac:dyDescent="0.2">
      <c r="B5" s="218" t="s">
        <v>95</v>
      </c>
      <c r="C5" s="220">
        <v>13685</v>
      </c>
      <c r="D5" s="219">
        <v>611</v>
      </c>
      <c r="E5" s="220">
        <v>7011</v>
      </c>
      <c r="F5" s="219">
        <v>148</v>
      </c>
    </row>
    <row r="6" spans="1:256" x14ac:dyDescent="0.2">
      <c r="B6" s="218" t="s">
        <v>96</v>
      </c>
      <c r="C6" s="220">
        <v>12249</v>
      </c>
      <c r="D6" s="219">
        <v>494</v>
      </c>
      <c r="E6" s="220">
        <v>6313</v>
      </c>
      <c r="F6" s="219">
        <v>129</v>
      </c>
    </row>
    <row r="7" spans="1:256" x14ac:dyDescent="0.2">
      <c r="B7" s="218" t="s">
        <v>97</v>
      </c>
      <c r="C7" s="220">
        <v>12315</v>
      </c>
      <c r="D7" s="219">
        <v>540</v>
      </c>
      <c r="E7" s="220">
        <v>6376</v>
      </c>
      <c r="F7" s="219">
        <v>157</v>
      </c>
    </row>
    <row r="8" spans="1:256" x14ac:dyDescent="0.2">
      <c r="B8" s="218" t="s">
        <v>98</v>
      </c>
      <c r="C8" s="220">
        <v>11535</v>
      </c>
      <c r="D8" s="219">
        <v>520</v>
      </c>
      <c r="E8" s="220">
        <v>6243</v>
      </c>
      <c r="F8" s="219">
        <v>136</v>
      </c>
    </row>
    <row r="9" spans="1:256" x14ac:dyDescent="0.2">
      <c r="B9" s="218" t="s">
        <v>99</v>
      </c>
      <c r="C9" s="220">
        <v>11447</v>
      </c>
      <c r="D9" s="219">
        <v>474</v>
      </c>
      <c r="E9" s="220">
        <v>6362</v>
      </c>
      <c r="F9" s="219">
        <v>134</v>
      </c>
    </row>
    <row r="10" spans="1:256" x14ac:dyDescent="0.2">
      <c r="B10" s="218" t="s">
        <v>100</v>
      </c>
      <c r="C10" s="220">
        <v>11248</v>
      </c>
      <c r="D10" s="219">
        <v>413</v>
      </c>
      <c r="E10" s="220">
        <v>6579</v>
      </c>
      <c r="F10" s="219">
        <v>118</v>
      </c>
    </row>
    <row r="11" spans="1:256" x14ac:dyDescent="0.2">
      <c r="B11" s="218" t="s">
        <v>101</v>
      </c>
      <c r="C11" s="220">
        <v>12235</v>
      </c>
      <c r="D11" s="219">
        <v>454</v>
      </c>
      <c r="E11" s="220">
        <v>7119</v>
      </c>
      <c r="F11" s="219">
        <v>145</v>
      </c>
    </row>
    <row r="12" spans="1:256" x14ac:dyDescent="0.2">
      <c r="B12" s="218" t="s">
        <v>102</v>
      </c>
      <c r="C12" s="220">
        <v>12969</v>
      </c>
      <c r="D12" s="219">
        <v>499</v>
      </c>
      <c r="E12" s="220">
        <v>7692</v>
      </c>
      <c r="F12" s="219">
        <v>108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</row>
    <row r="13" spans="1:256" x14ac:dyDescent="0.2">
      <c r="B13" s="218">
        <v>2017</v>
      </c>
      <c r="C13" s="220">
        <v>13422</v>
      </c>
      <c r="D13" s="219">
        <v>433</v>
      </c>
      <c r="E13" s="220">
        <v>7939</v>
      </c>
      <c r="F13" s="219">
        <v>146</v>
      </c>
    </row>
    <row r="14" spans="1:256" x14ac:dyDescent="0.2">
      <c r="A14" s="58"/>
      <c r="B14" s="218">
        <v>2018</v>
      </c>
      <c r="C14" s="220">
        <v>12930</v>
      </c>
      <c r="D14" s="219">
        <v>425</v>
      </c>
      <c r="E14" s="220">
        <v>7921</v>
      </c>
      <c r="F14" s="219">
        <v>123</v>
      </c>
      <c r="G14" s="58"/>
      <c r="H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  <c r="IV14" s="58"/>
    </row>
    <row r="15" spans="1:256" x14ac:dyDescent="0.2">
      <c r="B15" s="218">
        <v>2019</v>
      </c>
      <c r="C15" s="220">
        <v>12525</v>
      </c>
      <c r="D15" s="219">
        <v>404</v>
      </c>
      <c r="E15" s="220">
        <v>7881</v>
      </c>
      <c r="F15" s="219">
        <v>130</v>
      </c>
    </row>
    <row r="16" spans="1:256" x14ac:dyDescent="0.2">
      <c r="G16" s="234"/>
    </row>
    <row r="17" spans="1:21" x14ac:dyDescent="0.2">
      <c r="B17" s="146"/>
      <c r="C17" s="146"/>
      <c r="D17" s="146"/>
      <c r="E17" s="146"/>
      <c r="F17" s="146"/>
    </row>
    <row r="18" spans="1:21" x14ac:dyDescent="0.2">
      <c r="A18" s="146"/>
      <c r="B18" s="146"/>
      <c r="C18" s="146"/>
      <c r="D18" s="146"/>
      <c r="E18" s="146"/>
      <c r="F18" s="146"/>
    </row>
    <row r="19" spans="1:21" x14ac:dyDescent="0.2">
      <c r="A19" s="146"/>
      <c r="B19" s="146"/>
      <c r="C19" s="146"/>
      <c r="D19" s="146"/>
      <c r="E19" s="146"/>
      <c r="F19" s="146"/>
    </row>
    <row r="20" spans="1:21" x14ac:dyDescent="0.2">
      <c r="A20" s="146"/>
      <c r="B20" s="146"/>
      <c r="C20" s="146"/>
      <c r="D20" s="146"/>
      <c r="E20" s="146"/>
      <c r="F20" s="146"/>
    </row>
    <row r="21" spans="1:21" x14ac:dyDescent="0.2">
      <c r="A21" s="146"/>
      <c r="B21" s="146"/>
      <c r="C21" s="146"/>
      <c r="D21" s="146"/>
      <c r="E21" s="146"/>
      <c r="F21" s="146"/>
    </row>
    <row r="22" spans="1:21" x14ac:dyDescent="0.2">
      <c r="A22" s="146"/>
      <c r="B22" s="146"/>
      <c r="C22" s="146"/>
      <c r="D22" s="146"/>
      <c r="E22" s="146"/>
      <c r="F22" s="146"/>
    </row>
    <row r="23" spans="1:21" x14ac:dyDescent="0.2">
      <c r="A23" s="146"/>
      <c r="B23" s="146"/>
      <c r="C23" s="146"/>
      <c r="D23" s="146"/>
      <c r="E23" s="146"/>
      <c r="F23" s="146"/>
    </row>
    <row r="24" spans="1:21" x14ac:dyDescent="0.2">
      <c r="A24" s="146"/>
      <c r="B24" s="146"/>
      <c r="C24" s="146"/>
      <c r="D24" s="146"/>
      <c r="E24" s="146"/>
      <c r="F24" s="146"/>
      <c r="I24" s="3" t="s">
        <v>103</v>
      </c>
    </row>
    <row r="25" spans="1:21" x14ac:dyDescent="0.2">
      <c r="A25" s="146"/>
      <c r="B25" s="146"/>
      <c r="C25" s="146"/>
      <c r="D25" s="146"/>
      <c r="E25" s="146"/>
      <c r="F25" s="146"/>
    </row>
    <row r="26" spans="1:21" x14ac:dyDescent="0.2">
      <c r="A26" s="146"/>
      <c r="B26" s="146"/>
      <c r="C26" s="146"/>
      <c r="D26" s="146"/>
      <c r="E26" s="146"/>
      <c r="F26" s="146"/>
    </row>
    <row r="29" spans="1:21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1:2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2" spans="1:21" x14ac:dyDescent="0.2">
      <c r="D32" s="59"/>
      <c r="J32" s="334" t="s">
        <v>104</v>
      </c>
      <c r="K32" s="334"/>
      <c r="L32" s="334"/>
      <c r="M32" s="334"/>
      <c r="N32" s="334"/>
      <c r="O32" s="334"/>
      <c r="P32" s="334"/>
    </row>
    <row r="33" spans="2:16" x14ac:dyDescent="0.2">
      <c r="B33" s="148"/>
      <c r="C33" s="365" t="s">
        <v>21</v>
      </c>
      <c r="D33" s="365"/>
      <c r="E33" s="365" t="s">
        <v>22</v>
      </c>
      <c r="F33" s="365"/>
    </row>
    <row r="34" spans="2:16" x14ac:dyDescent="0.2">
      <c r="B34" s="216"/>
      <c r="C34" s="217" t="s">
        <v>106</v>
      </c>
      <c r="D34" s="217" t="s">
        <v>105</v>
      </c>
      <c r="E34" s="217" t="s">
        <v>106</v>
      </c>
      <c r="F34" s="217" t="s">
        <v>105</v>
      </c>
      <c r="I34" s="58"/>
      <c r="J34" s="58"/>
      <c r="K34" s="58"/>
      <c r="L34" s="58"/>
      <c r="M34" s="58"/>
      <c r="N34" s="58"/>
      <c r="O34" s="58"/>
      <c r="P34" s="58"/>
    </row>
    <row r="35" spans="2:16" x14ac:dyDescent="0.2">
      <c r="B35" s="218" t="s">
        <v>95</v>
      </c>
      <c r="C35" s="220">
        <v>13685</v>
      </c>
      <c r="D35" s="219">
        <v>611</v>
      </c>
      <c r="E35" s="220">
        <v>7011</v>
      </c>
      <c r="F35" s="219">
        <v>148</v>
      </c>
    </row>
    <row r="36" spans="2:16" x14ac:dyDescent="0.2">
      <c r="B36" s="218" t="s">
        <v>96</v>
      </c>
      <c r="C36" s="220">
        <v>12249</v>
      </c>
      <c r="D36" s="219">
        <v>494</v>
      </c>
      <c r="E36" s="220">
        <v>6313</v>
      </c>
      <c r="F36" s="219">
        <v>129</v>
      </c>
    </row>
    <row r="37" spans="2:16" x14ac:dyDescent="0.2">
      <c r="B37" s="218" t="s">
        <v>97</v>
      </c>
      <c r="C37" s="220">
        <v>12315</v>
      </c>
      <c r="D37" s="219">
        <v>540</v>
      </c>
      <c r="E37" s="220">
        <v>6376</v>
      </c>
      <c r="F37" s="219">
        <v>157</v>
      </c>
    </row>
    <row r="38" spans="2:16" x14ac:dyDescent="0.2">
      <c r="B38" s="218" t="s">
        <v>98</v>
      </c>
      <c r="C38" s="220">
        <v>11535</v>
      </c>
      <c r="D38" s="219">
        <v>520</v>
      </c>
      <c r="E38" s="220">
        <v>6243</v>
      </c>
      <c r="F38" s="219">
        <v>136</v>
      </c>
    </row>
    <row r="39" spans="2:16" x14ac:dyDescent="0.2">
      <c r="B39" s="218" t="s">
        <v>99</v>
      </c>
      <c r="C39" s="220">
        <v>11447</v>
      </c>
      <c r="D39" s="219">
        <v>474</v>
      </c>
      <c r="E39" s="220">
        <v>6362</v>
      </c>
      <c r="F39" s="219">
        <v>134</v>
      </c>
    </row>
    <row r="40" spans="2:16" x14ac:dyDescent="0.2">
      <c r="B40" s="218" t="s">
        <v>100</v>
      </c>
      <c r="C40" s="220">
        <v>11248</v>
      </c>
      <c r="D40" s="219">
        <v>413</v>
      </c>
      <c r="E40" s="220">
        <v>6579</v>
      </c>
      <c r="F40" s="219">
        <v>118</v>
      </c>
    </row>
    <row r="41" spans="2:16" x14ac:dyDescent="0.2">
      <c r="B41" s="218" t="s">
        <v>101</v>
      </c>
      <c r="C41" s="220">
        <v>12235</v>
      </c>
      <c r="D41" s="219">
        <v>454</v>
      </c>
      <c r="E41" s="220">
        <v>7119</v>
      </c>
      <c r="F41" s="219">
        <v>145</v>
      </c>
    </row>
    <row r="42" spans="2:16" x14ac:dyDescent="0.2">
      <c r="B42" s="218" t="s">
        <v>102</v>
      </c>
      <c r="C42" s="220">
        <v>12969</v>
      </c>
      <c r="D42" s="219">
        <v>499</v>
      </c>
      <c r="E42" s="220">
        <v>7692</v>
      </c>
      <c r="F42" s="219">
        <v>108</v>
      </c>
    </row>
    <row r="43" spans="2:16" x14ac:dyDescent="0.2">
      <c r="B43" s="218">
        <v>2017</v>
      </c>
      <c r="C43" s="220">
        <v>13422</v>
      </c>
      <c r="D43" s="219">
        <v>433</v>
      </c>
      <c r="E43" s="220">
        <v>7939</v>
      </c>
      <c r="F43" s="219">
        <v>146</v>
      </c>
    </row>
    <row r="44" spans="2:16" x14ac:dyDescent="0.2">
      <c r="B44" s="218">
        <v>2018</v>
      </c>
      <c r="C44" s="220">
        <v>12930</v>
      </c>
      <c r="D44" s="219">
        <v>425</v>
      </c>
      <c r="E44" s="220">
        <v>7921</v>
      </c>
      <c r="F44" s="219">
        <v>123</v>
      </c>
    </row>
    <row r="45" spans="2:16" x14ac:dyDescent="0.2">
      <c r="B45" s="218">
        <v>2019</v>
      </c>
      <c r="C45" s="220">
        <v>12525</v>
      </c>
      <c r="D45" s="219">
        <v>404</v>
      </c>
      <c r="E45" s="220">
        <v>7881</v>
      </c>
      <c r="F45" s="219">
        <v>130</v>
      </c>
    </row>
    <row r="52" spans="8:11" x14ac:dyDescent="0.2">
      <c r="I52" s="10"/>
    </row>
    <row r="55" spans="8:11" x14ac:dyDescent="0.2">
      <c r="I55" s="364" t="s">
        <v>163</v>
      </c>
      <c r="J55" s="364"/>
      <c r="K55" s="364"/>
    </row>
    <row r="57" spans="8:11" x14ac:dyDescent="0.2">
      <c r="H57" s="364"/>
      <c r="I57" s="364"/>
      <c r="J57" s="364"/>
    </row>
  </sheetData>
  <mergeCells count="7">
    <mergeCell ref="H57:J57"/>
    <mergeCell ref="I55:K55"/>
    <mergeCell ref="C3:D3"/>
    <mergeCell ref="E3:F3"/>
    <mergeCell ref="J32:P32"/>
    <mergeCell ref="C33:D33"/>
    <mergeCell ref="E33:F33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38"/>
  <sheetViews>
    <sheetView workbookViewId="0">
      <selection activeCell="J13" sqref="J13"/>
    </sheetView>
  </sheetViews>
  <sheetFormatPr defaultRowHeight="12.75" x14ac:dyDescent="0.2"/>
  <sheetData>
    <row r="1" spans="1:16" x14ac:dyDescent="0.2">
      <c r="A1" s="253" t="s">
        <v>221</v>
      </c>
      <c r="B1" s="319"/>
      <c r="C1" s="319"/>
    </row>
    <row r="2" spans="1:16" x14ac:dyDescent="0.2">
      <c r="A2" s="253" t="s">
        <v>183</v>
      </c>
      <c r="B2" s="253" t="s">
        <v>240</v>
      </c>
      <c r="C2" s="253"/>
      <c r="D2" s="253"/>
      <c r="E2" s="253"/>
      <c r="F2" s="253"/>
      <c r="G2" s="253"/>
      <c r="H2" s="253"/>
      <c r="I2" s="253"/>
      <c r="J2" s="253"/>
    </row>
    <row r="3" spans="1:16" x14ac:dyDescent="0.2">
      <c r="A3" s="253" t="s">
        <v>183</v>
      </c>
      <c r="B3" s="253" t="s">
        <v>243</v>
      </c>
      <c r="C3" s="253"/>
      <c r="D3" s="253"/>
      <c r="E3" s="253"/>
      <c r="F3" s="253"/>
      <c r="G3" s="253"/>
      <c r="H3" s="253"/>
      <c r="I3" s="253"/>
      <c r="J3" s="253"/>
    </row>
    <row r="5" spans="1:16" x14ac:dyDescent="0.2">
      <c r="B5" t="s">
        <v>220</v>
      </c>
      <c r="M5" t="s">
        <v>241</v>
      </c>
    </row>
    <row r="8" spans="1:16" x14ac:dyDescent="0.2">
      <c r="B8" s="251" t="s">
        <v>2</v>
      </c>
      <c r="C8" s="320" t="s">
        <v>167</v>
      </c>
      <c r="D8" s="320" t="s">
        <v>166</v>
      </c>
      <c r="N8" s="179" t="s">
        <v>15</v>
      </c>
      <c r="O8" s="320" t="s">
        <v>168</v>
      </c>
      <c r="P8" s="320" t="s">
        <v>169</v>
      </c>
    </row>
    <row r="9" spans="1:16" x14ac:dyDescent="0.2">
      <c r="A9" s="321">
        <v>2010</v>
      </c>
      <c r="B9" s="321">
        <v>7.9</v>
      </c>
      <c r="C9" s="321">
        <v>6.8</v>
      </c>
      <c r="D9" s="321">
        <v>9</v>
      </c>
      <c r="M9" s="321">
        <v>2010</v>
      </c>
      <c r="N9" s="321">
        <v>7.9</v>
      </c>
      <c r="O9" s="321">
        <v>6.8</v>
      </c>
      <c r="P9" s="321">
        <v>9</v>
      </c>
    </row>
    <row r="10" spans="1:16" x14ac:dyDescent="0.2">
      <c r="A10" s="321">
        <v>2011</v>
      </c>
      <c r="B10" s="321">
        <v>7.1</v>
      </c>
      <c r="C10" s="321">
        <v>6.5</v>
      </c>
      <c r="D10" s="321">
        <v>7.8</v>
      </c>
      <c r="M10" s="321">
        <v>2011</v>
      </c>
      <c r="N10" s="321">
        <v>7.1</v>
      </c>
      <c r="O10" s="321">
        <v>6.5</v>
      </c>
      <c r="P10" s="321">
        <v>7.8</v>
      </c>
    </row>
    <row r="11" spans="1:16" x14ac:dyDescent="0.2">
      <c r="A11" s="321">
        <v>2012</v>
      </c>
      <c r="B11" s="321">
        <v>7</v>
      </c>
      <c r="C11" s="321">
        <v>6.7</v>
      </c>
      <c r="D11" s="321">
        <v>7.3</v>
      </c>
      <c r="M11" s="321">
        <v>2012</v>
      </c>
      <c r="N11" s="321">
        <v>7</v>
      </c>
      <c r="O11" s="321">
        <v>6.7</v>
      </c>
      <c r="P11" s="321">
        <v>7.3</v>
      </c>
    </row>
    <row r="12" spans="1:16" x14ac:dyDescent="0.2">
      <c r="A12" s="321">
        <v>2013</v>
      </c>
      <c r="B12" s="321">
        <v>7.1</v>
      </c>
      <c r="C12" s="321">
        <v>6.1</v>
      </c>
      <c r="D12" s="321">
        <v>8</v>
      </c>
      <c r="M12" s="321">
        <v>2013</v>
      </c>
      <c r="N12" s="321">
        <v>7.1</v>
      </c>
      <c r="O12" s="321">
        <v>6.1</v>
      </c>
      <c r="P12" s="321">
        <v>8</v>
      </c>
    </row>
    <row r="13" spans="1:16" x14ac:dyDescent="0.2">
      <c r="A13" s="321">
        <v>2014</v>
      </c>
      <c r="B13" s="321">
        <v>6.6</v>
      </c>
      <c r="C13" s="321">
        <v>5.8</v>
      </c>
      <c r="D13" s="321">
        <v>7.4</v>
      </c>
      <c r="M13" s="321">
        <v>2014</v>
      </c>
      <c r="N13" s="321">
        <v>6.6</v>
      </c>
      <c r="O13" s="321">
        <v>5.8</v>
      </c>
      <c r="P13" s="321">
        <v>7.4</v>
      </c>
    </row>
    <row r="14" spans="1:16" x14ac:dyDescent="0.2">
      <c r="A14" s="321">
        <v>2015</v>
      </c>
      <c r="B14" s="321">
        <v>6.2</v>
      </c>
      <c r="C14" s="321">
        <v>5.9</v>
      </c>
      <c r="D14" s="321">
        <v>6.4</v>
      </c>
      <c r="M14" s="321">
        <v>2015</v>
      </c>
      <c r="N14" s="321">
        <v>6.2</v>
      </c>
      <c r="O14" s="321">
        <v>5.9</v>
      </c>
      <c r="P14" s="321">
        <v>6.4</v>
      </c>
    </row>
    <row r="15" spans="1:16" x14ac:dyDescent="0.2">
      <c r="A15" s="321">
        <v>2016</v>
      </c>
      <c r="B15" s="321">
        <v>6.1</v>
      </c>
      <c r="C15" s="321">
        <v>5.2</v>
      </c>
      <c r="D15" s="321">
        <v>7</v>
      </c>
      <c r="M15" s="321">
        <v>2016</v>
      </c>
      <c r="N15" s="321">
        <v>6.1</v>
      </c>
      <c r="O15" s="321">
        <v>5.2</v>
      </c>
      <c r="P15" s="321">
        <v>7</v>
      </c>
    </row>
    <row r="16" spans="1:16" x14ac:dyDescent="0.2">
      <c r="A16" s="321">
        <v>2017</v>
      </c>
      <c r="B16" s="321">
        <v>5.8</v>
      </c>
      <c r="C16" s="321">
        <v>5.2</v>
      </c>
      <c r="D16" s="321">
        <v>6.4</v>
      </c>
      <c r="M16" s="321">
        <v>2017</v>
      </c>
      <c r="N16" s="321">
        <v>5.8</v>
      </c>
      <c r="O16" s="321">
        <v>5.2</v>
      </c>
      <c r="P16" s="321">
        <v>6.4</v>
      </c>
    </row>
    <row r="17" spans="1:16" x14ac:dyDescent="0.2">
      <c r="A17" s="321">
        <v>2018</v>
      </c>
      <c r="B17" s="321">
        <v>5.9</v>
      </c>
      <c r="C17" s="321">
        <v>5.8</v>
      </c>
      <c r="D17" s="321">
        <v>6.1</v>
      </c>
      <c r="M17" s="321">
        <v>2018</v>
      </c>
      <c r="N17" s="321">
        <v>5.9</v>
      </c>
      <c r="O17" s="321">
        <v>5.8</v>
      </c>
      <c r="P17" s="321">
        <v>6.1</v>
      </c>
    </row>
    <row r="18" spans="1:16" x14ac:dyDescent="0.2">
      <c r="A18" s="321">
        <v>2019</v>
      </c>
      <c r="B18" s="321">
        <v>5.7</v>
      </c>
      <c r="C18" s="321">
        <v>5.0999999999999996</v>
      </c>
      <c r="D18" s="321">
        <v>6.2</v>
      </c>
      <c r="M18" s="321">
        <v>2019</v>
      </c>
      <c r="N18" s="321">
        <v>5.7</v>
      </c>
      <c r="O18" s="321">
        <v>5.0999999999999996</v>
      </c>
      <c r="P18" s="321">
        <v>6.2</v>
      </c>
    </row>
    <row r="38" spans="2:13" x14ac:dyDescent="0.2">
      <c r="B38" s="198" t="s">
        <v>148</v>
      </c>
      <c r="M38" s="7" t="s">
        <v>47</v>
      </c>
    </row>
  </sheetData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B92"/>
  <sheetViews>
    <sheetView workbookViewId="0">
      <selection activeCell="L2" sqref="L2"/>
    </sheetView>
  </sheetViews>
  <sheetFormatPr defaultRowHeight="12.75" x14ac:dyDescent="0.2"/>
  <cols>
    <col min="1" max="1" width="3.42578125" style="3" customWidth="1"/>
    <col min="2" max="2" width="23.42578125" style="3" customWidth="1"/>
    <col min="3" max="13" width="7.140625" style="3" customWidth="1"/>
    <col min="14" max="14" width="4.5703125" style="3" customWidth="1"/>
    <col min="15" max="15" width="9.140625" style="3"/>
    <col min="16" max="16" width="4.5703125" style="3" customWidth="1"/>
    <col min="17" max="17" width="21" style="3" customWidth="1"/>
    <col min="18" max="28" width="7.140625" style="3" customWidth="1"/>
    <col min="29" max="16384" width="9.140625" style="3"/>
  </cols>
  <sheetData>
    <row r="1" spans="1:28" x14ac:dyDescent="0.2">
      <c r="B1" s="253" t="s">
        <v>221</v>
      </c>
      <c r="C1" s="275"/>
    </row>
    <row r="2" spans="1:28" s="59" customFormat="1" ht="14.25" x14ac:dyDescent="0.2">
      <c r="B2" s="253" t="s">
        <v>178</v>
      </c>
      <c r="C2" s="253" t="s">
        <v>184</v>
      </c>
      <c r="D2" s="244"/>
      <c r="E2" s="244"/>
      <c r="F2" s="244"/>
      <c r="G2" s="244"/>
      <c r="H2" s="244"/>
      <c r="I2" s="244"/>
      <c r="J2" s="244"/>
    </row>
    <row r="3" spans="1:28" s="59" customFormat="1" ht="15.75" customHeight="1" x14ac:dyDescent="0.2">
      <c r="B3" s="253" t="s">
        <v>178</v>
      </c>
      <c r="C3" s="253" t="s">
        <v>242</v>
      </c>
      <c r="D3" s="244"/>
      <c r="E3" s="244"/>
      <c r="F3" s="244"/>
      <c r="G3" s="244"/>
      <c r="H3" s="244"/>
      <c r="I3" s="244"/>
      <c r="J3" s="244"/>
    </row>
    <row r="4" spans="1:28" x14ac:dyDescent="0.2">
      <c r="O4" s="19"/>
    </row>
    <row r="5" spans="1:28" x14ac:dyDescent="0.2">
      <c r="B5" s="180"/>
      <c r="C5" s="247">
        <v>2009</v>
      </c>
      <c r="D5" s="247">
        <v>2010</v>
      </c>
      <c r="E5" s="247">
        <v>2011</v>
      </c>
      <c r="F5" s="247">
        <v>2012</v>
      </c>
      <c r="G5" s="247">
        <v>2013</v>
      </c>
      <c r="H5" s="247">
        <v>2014</v>
      </c>
      <c r="I5" s="247">
        <v>2015</v>
      </c>
      <c r="J5" s="247">
        <v>2016</v>
      </c>
      <c r="K5" s="247">
        <v>2017</v>
      </c>
      <c r="L5" s="247">
        <v>2018</v>
      </c>
      <c r="M5" s="247">
        <v>2019</v>
      </c>
      <c r="O5" s="19"/>
      <c r="Q5" s="180"/>
      <c r="R5" s="247">
        <v>2009</v>
      </c>
      <c r="S5" s="247">
        <v>2010</v>
      </c>
      <c r="T5" s="247">
        <v>2011</v>
      </c>
      <c r="U5" s="247">
        <v>2012</v>
      </c>
      <c r="V5" s="247">
        <v>2013</v>
      </c>
      <c r="W5" s="247">
        <v>2014</v>
      </c>
      <c r="X5" s="247">
        <v>2015</v>
      </c>
      <c r="Y5" s="247">
        <v>2016</v>
      </c>
      <c r="Z5" s="247">
        <v>2017</v>
      </c>
      <c r="AA5" s="247">
        <v>2018</v>
      </c>
      <c r="AB5" s="247">
        <v>2019</v>
      </c>
    </row>
    <row r="6" spans="1:28" x14ac:dyDescent="0.2">
      <c r="B6" s="188" t="s">
        <v>170</v>
      </c>
      <c r="C6" s="213">
        <v>6.3</v>
      </c>
      <c r="D6" s="213">
        <v>5.7617861537076491</v>
      </c>
      <c r="E6" s="252">
        <v>5.7792515395547133</v>
      </c>
      <c r="F6" s="252">
        <v>5.9585650553077061</v>
      </c>
      <c r="G6" s="252">
        <v>5.2443160406984042</v>
      </c>
      <c r="H6" s="252">
        <v>5</v>
      </c>
      <c r="I6" s="252">
        <v>5</v>
      </c>
      <c r="J6" s="252">
        <v>4</v>
      </c>
      <c r="K6" s="213">
        <v>4.0857694865866403</v>
      </c>
      <c r="L6" s="213">
        <v>4.6478369681801928</v>
      </c>
      <c r="M6" s="213">
        <v>4.2223786066150604</v>
      </c>
      <c r="O6" s="19"/>
      <c r="P6" s="7"/>
      <c r="Q6" s="188" t="s">
        <v>174</v>
      </c>
      <c r="R6" s="213">
        <v>6.3</v>
      </c>
      <c r="S6" s="213">
        <v>5.7617861537076491</v>
      </c>
      <c r="T6" s="252">
        <v>5.7792515395547133</v>
      </c>
      <c r="U6" s="252">
        <v>5.9585650553077061</v>
      </c>
      <c r="V6" s="252">
        <v>5.2443160406984042</v>
      </c>
      <c r="W6" s="252">
        <v>5</v>
      </c>
      <c r="X6" s="252">
        <v>5</v>
      </c>
      <c r="Y6" s="252">
        <v>4</v>
      </c>
      <c r="Z6" s="213">
        <v>4.0857694865866403</v>
      </c>
      <c r="AA6" s="213">
        <v>4.6478369681801928</v>
      </c>
      <c r="AB6" s="213">
        <v>4.2223786066150604</v>
      </c>
    </row>
    <row r="7" spans="1:28" x14ac:dyDescent="0.2">
      <c r="B7" s="188" t="s">
        <v>171</v>
      </c>
      <c r="C7" s="213">
        <v>7.7</v>
      </c>
      <c r="D7" s="213">
        <v>7.6613018495754837</v>
      </c>
      <c r="E7" s="252">
        <v>6.8075324904959773</v>
      </c>
      <c r="F7" s="252">
        <v>6.3710868494975532</v>
      </c>
      <c r="G7" s="252">
        <v>7.2975378226045686</v>
      </c>
      <c r="H7" s="252">
        <v>7</v>
      </c>
      <c r="I7" s="252">
        <v>5</v>
      </c>
      <c r="J7" s="252">
        <v>6</v>
      </c>
      <c r="K7" s="213">
        <v>5.281954323099546</v>
      </c>
      <c r="L7" s="213">
        <v>5.0590219224283306</v>
      </c>
      <c r="M7" s="213">
        <v>5.3112834595769076</v>
      </c>
      <c r="O7" s="19"/>
      <c r="P7" s="7"/>
      <c r="Q7" s="188" t="s">
        <v>175</v>
      </c>
      <c r="R7" s="213">
        <v>7.7</v>
      </c>
      <c r="S7" s="213">
        <v>7.6613018495754837</v>
      </c>
      <c r="T7" s="252">
        <v>6.8075324904959773</v>
      </c>
      <c r="U7" s="252">
        <v>6.3710868494975532</v>
      </c>
      <c r="V7" s="252">
        <v>7.2975378226045686</v>
      </c>
      <c r="W7" s="252">
        <v>7</v>
      </c>
      <c r="X7" s="252">
        <v>5</v>
      </c>
      <c r="Y7" s="252">
        <v>6</v>
      </c>
      <c r="Z7" s="213">
        <v>5.281954323099546</v>
      </c>
      <c r="AA7" s="213">
        <v>5.0590219224283306</v>
      </c>
      <c r="AB7" s="213">
        <v>5.3112834595769076</v>
      </c>
    </row>
    <row r="8" spans="1:28" x14ac:dyDescent="0.2">
      <c r="B8" s="188" t="s">
        <v>172</v>
      </c>
      <c r="C8" s="213">
        <v>4.2</v>
      </c>
      <c r="D8" s="213">
        <v>3.96</v>
      </c>
      <c r="E8" s="213">
        <v>4.33</v>
      </c>
      <c r="F8" s="213">
        <v>4.13</v>
      </c>
      <c r="G8" s="213">
        <v>4.0199999999999996</v>
      </c>
      <c r="H8" s="213">
        <v>3.39</v>
      </c>
      <c r="I8" s="213">
        <v>3.51</v>
      </c>
      <c r="J8" s="213">
        <v>3.26</v>
      </c>
      <c r="K8" s="213">
        <v>3.01</v>
      </c>
      <c r="L8" s="213">
        <v>3.41</v>
      </c>
      <c r="M8" s="213">
        <v>3.36</v>
      </c>
      <c r="O8" s="19"/>
      <c r="P8" s="7"/>
      <c r="Q8" s="188" t="s">
        <v>176</v>
      </c>
      <c r="R8" s="213">
        <v>4.2</v>
      </c>
      <c r="S8" s="213">
        <v>3.96</v>
      </c>
      <c r="T8" s="213">
        <v>4.33</v>
      </c>
      <c r="U8" s="213">
        <v>4.13</v>
      </c>
      <c r="V8" s="213">
        <v>4.0199999999999996</v>
      </c>
      <c r="W8" s="252">
        <v>3.39</v>
      </c>
      <c r="X8" s="252">
        <v>3.51</v>
      </c>
      <c r="Y8" s="252">
        <v>3.26</v>
      </c>
      <c r="Z8" s="252">
        <v>3.01</v>
      </c>
      <c r="AA8" s="252">
        <v>3.41</v>
      </c>
      <c r="AB8" s="252">
        <v>3.36</v>
      </c>
    </row>
    <row r="9" spans="1:28" x14ac:dyDescent="0.2">
      <c r="B9" s="188" t="s">
        <v>173</v>
      </c>
      <c r="C9" s="213">
        <v>5.5</v>
      </c>
      <c r="D9" s="213">
        <v>5.26</v>
      </c>
      <c r="E9" s="213">
        <v>5.0999999999999996</v>
      </c>
      <c r="F9" s="213">
        <v>4.8099999999999996</v>
      </c>
      <c r="G9" s="213">
        <v>5.49</v>
      </c>
      <c r="H9" s="213">
        <v>5.19</v>
      </c>
      <c r="I9" s="213">
        <v>4.03</v>
      </c>
      <c r="J9" s="213">
        <v>4.63</v>
      </c>
      <c r="K9" s="213">
        <v>3.39</v>
      </c>
      <c r="L9" s="213">
        <v>3.91</v>
      </c>
      <c r="M9" s="213">
        <v>3.83</v>
      </c>
      <c r="O9" s="19"/>
      <c r="P9" s="7"/>
      <c r="Q9" s="188" t="s">
        <v>177</v>
      </c>
      <c r="R9" s="213">
        <v>5.5</v>
      </c>
      <c r="S9" s="213">
        <v>5.26</v>
      </c>
      <c r="T9" s="213">
        <v>5.0999999999999996</v>
      </c>
      <c r="U9" s="213">
        <v>4.8099999999999996</v>
      </c>
      <c r="V9" s="213">
        <v>5.49</v>
      </c>
      <c r="W9" s="252">
        <v>5.19</v>
      </c>
      <c r="X9" s="252">
        <v>4.03</v>
      </c>
      <c r="Y9" s="252">
        <v>4.63</v>
      </c>
      <c r="Z9" s="252">
        <v>3.39</v>
      </c>
      <c r="AA9" s="252">
        <v>3.91</v>
      </c>
      <c r="AB9" s="252">
        <v>3.83</v>
      </c>
    </row>
    <row r="10" spans="1:28" x14ac:dyDescent="0.2">
      <c r="C10" s="207"/>
      <c r="D10" s="207"/>
      <c r="E10" s="207"/>
      <c r="F10" s="207"/>
      <c r="G10" s="207"/>
      <c r="H10" s="208"/>
      <c r="I10" s="208"/>
      <c r="J10" s="208"/>
      <c r="K10" s="208"/>
      <c r="L10" s="208"/>
      <c r="M10" s="208"/>
      <c r="O10" s="19"/>
      <c r="P10" s="7"/>
      <c r="Q10" s="63"/>
      <c r="R10" s="207"/>
      <c r="S10" s="207"/>
      <c r="T10" s="207"/>
      <c r="U10" s="207"/>
      <c r="V10" s="207"/>
      <c r="W10" s="208"/>
      <c r="X10" s="208"/>
      <c r="Y10" s="208"/>
      <c r="Z10" s="208"/>
      <c r="AA10" s="208"/>
      <c r="AB10" s="208"/>
    </row>
    <row r="11" spans="1:28" x14ac:dyDescent="0.2">
      <c r="C11" s="207"/>
      <c r="D11" s="207"/>
      <c r="E11" s="207"/>
      <c r="F11" s="207"/>
      <c r="G11" s="207"/>
      <c r="H11" s="208"/>
      <c r="I11" s="208"/>
      <c r="J11" s="208"/>
      <c r="K11" s="208"/>
      <c r="L11" s="208"/>
      <c r="M11" s="208"/>
      <c r="O11" s="19"/>
      <c r="P11" s="7"/>
      <c r="Q11" s="63"/>
      <c r="R11" s="207"/>
      <c r="S11" s="207"/>
      <c r="T11" s="207"/>
      <c r="U11" s="207"/>
      <c r="V11" s="207"/>
      <c r="W11" s="208"/>
      <c r="X11" s="208"/>
      <c r="Y11" s="208"/>
      <c r="Z11" s="208"/>
      <c r="AA11" s="208"/>
      <c r="AB11" s="208"/>
    </row>
    <row r="12" spans="1:28" x14ac:dyDescent="0.2">
      <c r="O12" s="19"/>
      <c r="P12" s="7"/>
      <c r="Q12" s="63"/>
      <c r="R12" s="207"/>
      <c r="S12" s="207"/>
      <c r="T12" s="207"/>
      <c r="U12" s="207"/>
      <c r="V12" s="207"/>
      <c r="W12" s="208"/>
      <c r="X12" s="208"/>
      <c r="Y12" s="208"/>
      <c r="Z12" s="208"/>
      <c r="AA12" s="208"/>
      <c r="AB12" s="208"/>
    </row>
    <row r="13" spans="1:28" x14ac:dyDescent="0.2">
      <c r="B13" s="171" t="s">
        <v>244</v>
      </c>
      <c r="O13" s="19"/>
      <c r="Q13" s="165" t="s">
        <v>245</v>
      </c>
    </row>
    <row r="14" spans="1:28" ht="14.25" customHeight="1" x14ac:dyDescent="0.2">
      <c r="B14" s="55"/>
      <c r="C14" s="55"/>
      <c r="D14" s="55"/>
      <c r="E14" s="55"/>
      <c r="F14" s="55"/>
      <c r="G14" s="55"/>
      <c r="H14" s="55"/>
      <c r="I14" s="55"/>
      <c r="O14" s="19"/>
      <c r="R14" s="165"/>
      <c r="S14" s="165"/>
      <c r="T14" s="165"/>
      <c r="U14" s="165"/>
      <c r="V14" s="165"/>
    </row>
    <row r="15" spans="1:28" x14ac:dyDescent="0.2">
      <c r="O15" s="19"/>
      <c r="Q15" s="7"/>
      <c r="R15" s="7"/>
      <c r="S15" s="7"/>
    </row>
    <row r="16" spans="1:28" x14ac:dyDescent="0.2">
      <c r="A16" s="7"/>
      <c r="B16" s="7"/>
      <c r="C16" s="7"/>
      <c r="O16" s="19"/>
      <c r="Q16" s="209"/>
      <c r="R16" s="209"/>
      <c r="S16" s="209"/>
    </row>
    <row r="17" spans="1:28" x14ac:dyDescent="0.2">
      <c r="A17" s="209"/>
      <c r="B17" s="209"/>
      <c r="C17" s="209"/>
      <c r="O17" s="19"/>
      <c r="Q17" s="209"/>
      <c r="R17" s="209"/>
      <c r="S17" s="209"/>
    </row>
    <row r="18" spans="1:28" x14ac:dyDescent="0.2">
      <c r="A18" s="209"/>
      <c r="B18" s="209"/>
      <c r="C18" s="209"/>
      <c r="O18" s="19"/>
    </row>
    <row r="19" spans="1:28" x14ac:dyDescent="0.2">
      <c r="A19" s="209"/>
      <c r="B19" s="209"/>
      <c r="C19" s="209"/>
      <c r="O19" s="19"/>
    </row>
    <row r="20" spans="1:28" x14ac:dyDescent="0.2">
      <c r="A20" s="209"/>
      <c r="B20" s="209"/>
      <c r="C20" s="209"/>
      <c r="O20" s="19"/>
    </row>
    <row r="21" spans="1:28" x14ac:dyDescent="0.2">
      <c r="A21" s="209"/>
      <c r="B21" s="209"/>
      <c r="C21" s="209"/>
      <c r="O21" s="19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x14ac:dyDescent="0.2">
      <c r="A22" s="209"/>
      <c r="B22" s="209"/>
      <c r="C22" s="209"/>
      <c r="O22" s="19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 x14ac:dyDescent="0.2">
      <c r="A23" s="209"/>
      <c r="B23" s="209"/>
      <c r="C23" s="209"/>
      <c r="O23" s="19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 x14ac:dyDescent="0.2">
      <c r="A24" s="209"/>
      <c r="B24" s="209"/>
      <c r="C24" s="209"/>
      <c r="O24" s="19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x14ac:dyDescent="0.2">
      <c r="A25" s="209"/>
      <c r="B25" s="209"/>
      <c r="C25" s="209"/>
      <c r="O25" s="19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x14ac:dyDescent="0.2">
      <c r="A26" s="209"/>
      <c r="B26" s="209"/>
      <c r="C26" s="209"/>
      <c r="O26" s="19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 x14ac:dyDescent="0.2">
      <c r="A27" s="209"/>
      <c r="B27" s="209"/>
      <c r="C27" s="209"/>
      <c r="O27" s="19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x14ac:dyDescent="0.2">
      <c r="A28" s="209"/>
      <c r="B28" s="209"/>
      <c r="C28" s="209"/>
      <c r="O28" s="19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x14ac:dyDescent="0.2">
      <c r="A29" s="209"/>
      <c r="B29" s="209"/>
      <c r="C29" s="209"/>
      <c r="O29" s="19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x14ac:dyDescent="0.2">
      <c r="A30" s="209"/>
      <c r="B30" s="209"/>
      <c r="C30" s="209"/>
      <c r="O30" s="19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 x14ac:dyDescent="0.2">
      <c r="A31" s="209"/>
      <c r="B31" s="209"/>
      <c r="C31" s="209"/>
      <c r="O31" s="19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 x14ac:dyDescent="0.2">
      <c r="A32" s="209"/>
      <c r="B32" s="209"/>
      <c r="C32" s="209"/>
      <c r="O32" s="19"/>
      <c r="P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2:28" ht="14.25" x14ac:dyDescent="0.2">
      <c r="B33" s="3" t="s">
        <v>233</v>
      </c>
      <c r="O33" s="19"/>
      <c r="P33" s="7"/>
      <c r="Q33" s="3" t="s">
        <v>232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2:28" x14ac:dyDescent="0.2">
      <c r="B34" s="198" t="s">
        <v>149</v>
      </c>
      <c r="O34" s="19"/>
      <c r="Q34" s="67" t="s">
        <v>47</v>
      </c>
    </row>
    <row r="35" spans="2:28" x14ac:dyDescent="0.2">
      <c r="O35" s="19"/>
    </row>
    <row r="36" spans="2:28" s="7" customFormat="1" x14ac:dyDescent="0.2">
      <c r="O36" s="19"/>
    </row>
    <row r="37" spans="2:28" s="7" customFormat="1" x14ac:dyDescent="0.2">
      <c r="O37" s="3"/>
    </row>
    <row r="38" spans="2:28" s="7" customFormat="1" x14ac:dyDescent="0.2">
      <c r="O38" s="3"/>
      <c r="Q38" s="61"/>
    </row>
    <row r="39" spans="2:28" ht="14.25" customHeight="1" x14ac:dyDescent="0.2"/>
    <row r="47" spans="2:28" s="7" customFormat="1" x14ac:dyDescent="0.2"/>
    <row r="48" spans="2:28" s="7" customFormat="1" x14ac:dyDescent="0.2"/>
    <row r="49" s="7" customFormat="1" x14ac:dyDescent="0.2"/>
    <row r="50" s="7" customFormat="1" x14ac:dyDescent="0.2"/>
    <row r="51" s="7" customFormat="1" x14ac:dyDescent="0.2"/>
    <row r="52" s="7" customFormat="1" x14ac:dyDescent="0.2"/>
    <row r="53" s="7" customFormat="1" x14ac:dyDescent="0.2"/>
    <row r="54" s="7" customFormat="1" x14ac:dyDescent="0.2"/>
    <row r="55" s="7" customFormat="1" x14ac:dyDescent="0.2"/>
    <row r="56" s="7" customFormat="1" x14ac:dyDescent="0.2"/>
    <row r="57" s="7" customFormat="1" x14ac:dyDescent="0.2"/>
    <row r="58" s="7" customFormat="1" x14ac:dyDescent="0.2"/>
    <row r="59" s="7" customFormat="1" x14ac:dyDescent="0.2"/>
    <row r="60" s="7" customFormat="1" x14ac:dyDescent="0.2"/>
    <row r="61" s="7" customFormat="1" x14ac:dyDescent="0.2"/>
    <row r="62" s="7" customFormat="1" x14ac:dyDescent="0.2"/>
    <row r="63" s="7" customFormat="1" x14ac:dyDescent="0.2"/>
    <row r="64" s="7" customFormat="1" x14ac:dyDescent="0.2"/>
    <row r="65" spans="1:4" s="7" customFormat="1" x14ac:dyDescent="0.2">
      <c r="B65" s="210"/>
    </row>
    <row r="66" spans="1:4" s="7" customFormat="1" x14ac:dyDescent="0.2"/>
    <row r="67" spans="1:4" s="7" customFormat="1" x14ac:dyDescent="0.2"/>
    <row r="68" spans="1:4" s="7" customFormat="1" x14ac:dyDescent="0.2"/>
    <row r="70" spans="1:4" s="7" customFormat="1" x14ac:dyDescent="0.2"/>
    <row r="71" spans="1:4" s="7" customFormat="1" x14ac:dyDescent="0.2"/>
    <row r="72" spans="1:4" s="7" customFormat="1" x14ac:dyDescent="0.2"/>
    <row r="73" spans="1:4" ht="14.25" customHeight="1" x14ac:dyDescent="0.2"/>
    <row r="76" spans="1:4" x14ac:dyDescent="0.2">
      <c r="A76" s="7"/>
      <c r="B76" s="7"/>
      <c r="C76" s="7"/>
      <c r="D76" s="7"/>
    </row>
    <row r="77" spans="1:4" x14ac:dyDescent="0.2">
      <c r="A77" s="205"/>
      <c r="B77" s="209"/>
      <c r="C77" s="209"/>
      <c r="D77" s="209"/>
    </row>
    <row r="78" spans="1:4" x14ac:dyDescent="0.2">
      <c r="A78" s="205"/>
      <c r="B78" s="209"/>
      <c r="C78" s="209"/>
      <c r="D78" s="209"/>
    </row>
    <row r="92" s="7" customFormat="1" x14ac:dyDescent="0.2"/>
  </sheetData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R52"/>
  <sheetViews>
    <sheetView zoomScale="90" zoomScaleNormal="90" workbookViewId="0">
      <selection activeCell="V15" sqref="V15"/>
    </sheetView>
  </sheetViews>
  <sheetFormatPr defaultRowHeight="12.75" x14ac:dyDescent="0.2"/>
  <cols>
    <col min="1" max="1" width="9.140625" style="2"/>
    <col min="2" max="2" width="10.85546875" style="2" customWidth="1"/>
    <col min="3" max="3" width="9.140625" style="2"/>
    <col min="4" max="4" width="12.140625" style="2" customWidth="1"/>
    <col min="5" max="16384" width="9.140625" style="2"/>
  </cols>
  <sheetData>
    <row r="2" spans="2:13" x14ac:dyDescent="0.2">
      <c r="B2" s="18"/>
      <c r="C2" s="102" t="s">
        <v>1</v>
      </c>
      <c r="D2" s="102" t="s">
        <v>23</v>
      </c>
      <c r="G2" s="1" t="s">
        <v>145</v>
      </c>
      <c r="H2" s="1"/>
      <c r="I2" s="1"/>
      <c r="J2" s="1"/>
      <c r="K2" s="1"/>
      <c r="L2" s="1"/>
      <c r="M2" s="1"/>
    </row>
    <row r="3" spans="2:13" x14ac:dyDescent="0.2">
      <c r="B3" s="307">
        <v>2000</v>
      </c>
      <c r="C3" s="308">
        <v>74.8</v>
      </c>
      <c r="D3" s="308">
        <v>69.7</v>
      </c>
    </row>
    <row r="4" spans="2:13" x14ac:dyDescent="0.2">
      <c r="B4" s="307">
        <v>2001</v>
      </c>
      <c r="C4" s="308">
        <v>74.8</v>
      </c>
      <c r="D4" s="308">
        <v>69.599999999999994</v>
      </c>
    </row>
    <row r="5" spans="2:13" x14ac:dyDescent="0.2">
      <c r="B5" s="307">
        <v>2002</v>
      </c>
      <c r="C5" s="308">
        <v>75</v>
      </c>
      <c r="D5" s="308">
        <v>69.7</v>
      </c>
    </row>
    <row r="6" spans="2:13" x14ac:dyDescent="0.2">
      <c r="B6" s="307">
        <v>2003</v>
      </c>
      <c r="C6" s="308">
        <v>75.099999999999994</v>
      </c>
      <c r="D6" s="308">
        <v>69.900000000000006</v>
      </c>
    </row>
    <row r="7" spans="2:13" x14ac:dyDescent="0.2">
      <c r="B7" s="307">
        <v>2004</v>
      </c>
      <c r="C7" s="308">
        <v>75.400000000000006</v>
      </c>
      <c r="D7" s="308">
        <v>69.900000000000006</v>
      </c>
      <c r="J7" s="101"/>
      <c r="K7" s="3"/>
      <c r="L7" s="3"/>
    </row>
    <row r="8" spans="2:13" x14ac:dyDescent="0.2">
      <c r="B8" s="307">
        <v>2005</v>
      </c>
      <c r="C8" s="308">
        <v>75.400000000000006</v>
      </c>
      <c r="D8" s="312">
        <v>70</v>
      </c>
    </row>
    <row r="9" spans="2:13" x14ac:dyDescent="0.2">
      <c r="B9" s="307">
        <v>2006</v>
      </c>
      <c r="C9" s="308">
        <v>75.900000000000006</v>
      </c>
      <c r="D9" s="308">
        <v>70.599999999999994</v>
      </c>
      <c r="E9" s="23"/>
    </row>
    <row r="10" spans="2:13" x14ac:dyDescent="0.2">
      <c r="B10" s="307">
        <v>2007</v>
      </c>
      <c r="C10" s="308">
        <v>76.2</v>
      </c>
      <c r="D10" s="308">
        <v>70.7</v>
      </c>
      <c r="E10" s="105"/>
    </row>
    <row r="11" spans="2:13" x14ac:dyDescent="0.2">
      <c r="B11" s="307">
        <v>2008</v>
      </c>
      <c r="C11" s="308">
        <v>76.3</v>
      </c>
      <c r="D11" s="308">
        <v>71.099999999999994</v>
      </c>
      <c r="E11" s="105"/>
    </row>
    <row r="12" spans="2:13" x14ac:dyDescent="0.2">
      <c r="B12" s="307">
        <v>2009</v>
      </c>
      <c r="C12" s="308">
        <v>76.400000000000006</v>
      </c>
      <c r="D12" s="308">
        <v>71.099999999999994</v>
      </c>
      <c r="E12" s="105"/>
    </row>
    <row r="13" spans="2:13" x14ac:dyDescent="0.2">
      <c r="B13" s="307">
        <v>2010</v>
      </c>
      <c r="C13" s="308">
        <v>76.599999999999994</v>
      </c>
      <c r="D13" s="308">
        <v>71.400000000000006</v>
      </c>
      <c r="E13" s="105"/>
    </row>
    <row r="14" spans="2:13" x14ac:dyDescent="0.2">
      <c r="B14" s="307">
        <v>2011</v>
      </c>
      <c r="C14" s="308">
        <v>76.8</v>
      </c>
      <c r="D14" s="308">
        <v>71.599999999999994</v>
      </c>
      <c r="E14" s="105"/>
    </row>
    <row r="15" spans="2:13" x14ac:dyDescent="0.2">
      <c r="B15" s="307">
        <v>2012</v>
      </c>
      <c r="C15" s="308">
        <v>77.3</v>
      </c>
      <c r="D15" s="308">
        <v>72.2</v>
      </c>
      <c r="E15" s="105"/>
    </row>
    <row r="16" spans="2:13" x14ac:dyDescent="0.2">
      <c r="B16" s="307">
        <v>2013</v>
      </c>
      <c r="C16" s="308">
        <v>77.7</v>
      </c>
      <c r="D16" s="308">
        <v>72.5</v>
      </c>
      <c r="E16" s="105"/>
    </row>
    <row r="17" spans="2:18" x14ac:dyDescent="0.2">
      <c r="B17" s="307">
        <v>2014</v>
      </c>
      <c r="C17" s="309">
        <v>77.696799999999996</v>
      </c>
      <c r="D17" s="309">
        <v>72.611500000000007</v>
      </c>
      <c r="E17" s="105"/>
    </row>
    <row r="18" spans="2:18" x14ac:dyDescent="0.2">
      <c r="B18" s="307">
        <v>2015</v>
      </c>
      <c r="C18" s="309">
        <v>77.6738</v>
      </c>
      <c r="D18" s="309">
        <v>72.624799999999993</v>
      </c>
      <c r="E18" s="105"/>
    </row>
    <row r="19" spans="2:18" x14ac:dyDescent="0.2">
      <c r="B19" s="307">
        <v>2016</v>
      </c>
      <c r="C19" s="309">
        <v>77.978099999999998</v>
      </c>
      <c r="D19" s="309">
        <v>73.005200000000002</v>
      </c>
      <c r="E19" s="105"/>
    </row>
    <row r="20" spans="2:18" x14ac:dyDescent="0.2">
      <c r="B20" s="310">
        <v>2017</v>
      </c>
      <c r="C20" s="309">
        <v>77.876199999999997</v>
      </c>
      <c r="D20" s="309">
        <v>72.950500000000005</v>
      </c>
      <c r="E20" s="105"/>
      <c r="G20" s="2" t="s">
        <v>9</v>
      </c>
    </row>
    <row r="21" spans="2:18" x14ac:dyDescent="0.2">
      <c r="B21" s="310">
        <v>2018</v>
      </c>
      <c r="C21" s="309">
        <v>78.078900000000004</v>
      </c>
      <c r="D21" s="309">
        <v>73.222300000000004</v>
      </c>
      <c r="E21" s="105"/>
    </row>
    <row r="22" spans="2:18" x14ac:dyDescent="0.2">
      <c r="B22" s="310">
        <v>2019</v>
      </c>
      <c r="C22" s="309">
        <v>78.346900000000005</v>
      </c>
      <c r="D22" s="309">
        <v>73.086699999999993</v>
      </c>
      <c r="E22" s="105"/>
    </row>
    <row r="23" spans="2:18" x14ac:dyDescent="0.2">
      <c r="E23" s="105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</row>
    <row r="24" spans="2:18" x14ac:dyDescent="0.2">
      <c r="E24" s="105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</row>
    <row r="25" spans="2:18" x14ac:dyDescent="0.2">
      <c r="B25" s="318"/>
      <c r="C25" s="103" t="s">
        <v>22</v>
      </c>
      <c r="D25" s="103" t="s">
        <v>21</v>
      </c>
      <c r="E25" s="105"/>
      <c r="G25" s="8"/>
      <c r="H25" s="8"/>
      <c r="I25" s="8"/>
      <c r="J25" s="8"/>
      <c r="K25" s="8"/>
      <c r="L25" s="8"/>
      <c r="M25" s="8"/>
      <c r="N25" s="8"/>
    </row>
    <row r="26" spans="2:18" x14ac:dyDescent="0.2">
      <c r="B26" s="307">
        <v>2000</v>
      </c>
      <c r="C26" s="104">
        <v>74.8</v>
      </c>
      <c r="D26" s="104">
        <v>69.7</v>
      </c>
      <c r="E26" s="107"/>
    </row>
    <row r="27" spans="2:18" x14ac:dyDescent="0.2">
      <c r="B27" s="307">
        <v>2001</v>
      </c>
      <c r="C27" s="106">
        <v>74.8</v>
      </c>
      <c r="D27" s="106">
        <v>69.599999999999994</v>
      </c>
      <c r="E27" s="8"/>
      <c r="G27" s="1" t="s">
        <v>89</v>
      </c>
      <c r="H27" s="1"/>
      <c r="I27" s="1"/>
      <c r="J27" s="1"/>
      <c r="K27" s="108"/>
    </row>
    <row r="28" spans="2:18" x14ac:dyDescent="0.2">
      <c r="B28" s="307">
        <v>2002</v>
      </c>
      <c r="C28" s="106">
        <v>75</v>
      </c>
      <c r="D28" s="106">
        <v>69.7</v>
      </c>
      <c r="E28" s="8"/>
    </row>
    <row r="29" spans="2:18" x14ac:dyDescent="0.2">
      <c r="B29" s="307">
        <v>2003</v>
      </c>
      <c r="C29" s="106">
        <v>75.099999999999994</v>
      </c>
      <c r="D29" s="106">
        <v>69.900000000000006</v>
      </c>
    </row>
    <row r="30" spans="2:18" x14ac:dyDescent="0.2">
      <c r="B30" s="307">
        <v>2004</v>
      </c>
      <c r="C30" s="106">
        <v>75.400000000000006</v>
      </c>
      <c r="D30" s="106">
        <v>69.900000000000006</v>
      </c>
    </row>
    <row r="31" spans="2:18" x14ac:dyDescent="0.2">
      <c r="B31" s="307">
        <v>2005</v>
      </c>
      <c r="C31" s="106">
        <v>75.400000000000006</v>
      </c>
      <c r="D31" s="311">
        <v>70</v>
      </c>
    </row>
    <row r="32" spans="2:18" x14ac:dyDescent="0.2">
      <c r="B32" s="307">
        <v>2006</v>
      </c>
      <c r="C32" s="106">
        <v>75.900000000000006</v>
      </c>
      <c r="D32" s="106">
        <v>70.599999999999994</v>
      </c>
    </row>
    <row r="33" spans="2:7" x14ac:dyDescent="0.2">
      <c r="B33" s="307">
        <v>2007</v>
      </c>
      <c r="C33" s="106">
        <v>76.2</v>
      </c>
      <c r="D33" s="106">
        <v>70.7</v>
      </c>
    </row>
    <row r="34" spans="2:7" x14ac:dyDescent="0.2">
      <c r="B34" s="307">
        <v>2008</v>
      </c>
      <c r="C34" s="106">
        <v>76.3</v>
      </c>
      <c r="D34" s="106">
        <v>71.099999999999994</v>
      </c>
    </row>
    <row r="35" spans="2:7" x14ac:dyDescent="0.2">
      <c r="B35" s="307">
        <v>2009</v>
      </c>
      <c r="C35" s="106">
        <v>76.400000000000006</v>
      </c>
      <c r="D35" s="106">
        <v>71.099999999999994</v>
      </c>
    </row>
    <row r="36" spans="2:7" x14ac:dyDescent="0.2">
      <c r="B36" s="307">
        <v>2010</v>
      </c>
      <c r="C36" s="106">
        <v>76.599999999999994</v>
      </c>
      <c r="D36" s="106">
        <v>71.400000000000006</v>
      </c>
    </row>
    <row r="37" spans="2:7" x14ac:dyDescent="0.2">
      <c r="B37" s="307">
        <v>2011</v>
      </c>
      <c r="C37" s="106">
        <v>76.8</v>
      </c>
      <c r="D37" s="106">
        <v>71.599999999999994</v>
      </c>
    </row>
    <row r="38" spans="2:7" x14ac:dyDescent="0.2">
      <c r="B38" s="307">
        <v>2012</v>
      </c>
      <c r="C38" s="106">
        <v>77.3</v>
      </c>
      <c r="D38" s="106">
        <v>72.2</v>
      </c>
    </row>
    <row r="39" spans="2:7" x14ac:dyDescent="0.2">
      <c r="B39" s="307">
        <v>2013</v>
      </c>
      <c r="C39" s="106">
        <v>77.7</v>
      </c>
      <c r="D39" s="106">
        <v>72.5</v>
      </c>
    </row>
    <row r="40" spans="2:7" x14ac:dyDescent="0.2">
      <c r="B40" s="307">
        <v>2014</v>
      </c>
      <c r="C40" s="309">
        <v>77.696799999999996</v>
      </c>
      <c r="D40" s="309">
        <v>72.611500000000007</v>
      </c>
    </row>
    <row r="41" spans="2:7" x14ac:dyDescent="0.2">
      <c r="B41" s="307">
        <v>2015</v>
      </c>
      <c r="C41" s="309">
        <v>77.6738</v>
      </c>
      <c r="D41" s="309">
        <v>72.624799999999993</v>
      </c>
    </row>
    <row r="42" spans="2:7" x14ac:dyDescent="0.2">
      <c r="B42" s="307">
        <v>2016</v>
      </c>
      <c r="C42" s="309">
        <v>77.978099999999998</v>
      </c>
      <c r="D42" s="309">
        <v>73.005200000000002</v>
      </c>
    </row>
    <row r="43" spans="2:7" x14ac:dyDescent="0.2">
      <c r="B43" s="310">
        <v>2017</v>
      </c>
      <c r="C43" s="309">
        <v>77.876199999999997</v>
      </c>
      <c r="D43" s="309">
        <v>72.950500000000005</v>
      </c>
    </row>
    <row r="44" spans="2:7" x14ac:dyDescent="0.2">
      <c r="B44" s="310">
        <v>2018</v>
      </c>
      <c r="C44" s="309">
        <v>78.078900000000004</v>
      </c>
      <c r="D44" s="309">
        <v>73.222300000000004</v>
      </c>
    </row>
    <row r="45" spans="2:7" x14ac:dyDescent="0.2">
      <c r="B45" s="310">
        <v>2019</v>
      </c>
      <c r="C45" s="309">
        <v>78.346900000000005</v>
      </c>
      <c r="D45" s="309">
        <v>73.086699999999993</v>
      </c>
    </row>
    <row r="47" spans="2:7" x14ac:dyDescent="0.2">
      <c r="G47" s="54" t="s">
        <v>47</v>
      </c>
    </row>
    <row r="51" spans="8:14" x14ac:dyDescent="0.2">
      <c r="H51" s="1"/>
      <c r="I51" s="1"/>
      <c r="J51" s="1"/>
      <c r="K51" s="1"/>
      <c r="L51" s="1"/>
    </row>
    <row r="52" spans="8:14" x14ac:dyDescent="0.2">
      <c r="H52" s="1"/>
      <c r="I52" s="1"/>
      <c r="J52" s="1"/>
      <c r="K52" s="1"/>
      <c r="L52" s="1"/>
      <c r="M52" s="1"/>
      <c r="N52" s="1"/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3:R57"/>
  <sheetViews>
    <sheetView zoomScale="90" zoomScaleNormal="90" workbookViewId="0">
      <selection activeCell="B33" sqref="B33"/>
    </sheetView>
  </sheetViews>
  <sheetFormatPr defaultRowHeight="12.75" x14ac:dyDescent="0.2"/>
  <cols>
    <col min="1" max="16384" width="9.140625" style="3"/>
  </cols>
  <sheetData>
    <row r="3" spans="2:18" x14ac:dyDescent="0.2">
      <c r="B3" s="58" t="s">
        <v>108</v>
      </c>
      <c r="D3" s="58"/>
      <c r="E3" s="58"/>
      <c r="F3" s="58"/>
    </row>
    <row r="4" spans="2:18" x14ac:dyDescent="0.2">
      <c r="B4" s="180"/>
      <c r="C4" s="180">
        <v>2009</v>
      </c>
      <c r="D4" s="180">
        <v>2010</v>
      </c>
      <c r="E4" s="180">
        <v>2011</v>
      </c>
      <c r="F4" s="180">
        <v>2012</v>
      </c>
      <c r="G4" s="180">
        <v>2013</v>
      </c>
      <c r="H4" s="180">
        <v>2014</v>
      </c>
      <c r="I4" s="180">
        <v>2015</v>
      </c>
      <c r="J4" s="180">
        <v>2016</v>
      </c>
      <c r="K4" s="180">
        <v>2017</v>
      </c>
      <c r="L4" s="180">
        <v>2018</v>
      </c>
      <c r="M4" s="180">
        <v>2019</v>
      </c>
    </row>
    <row r="5" spans="2:18" x14ac:dyDescent="0.2">
      <c r="B5" s="148"/>
      <c r="C5" s="213">
        <v>1.44</v>
      </c>
      <c r="D5" s="213">
        <v>1.41</v>
      </c>
      <c r="E5" s="213">
        <v>1.36</v>
      </c>
      <c r="F5" s="213">
        <v>1.45</v>
      </c>
      <c r="G5" s="213">
        <v>1.43</v>
      </c>
      <c r="H5" s="214">
        <v>1.5</v>
      </c>
      <c r="I5" s="214">
        <v>1.5</v>
      </c>
      <c r="J5" s="214">
        <v>1.5</v>
      </c>
      <c r="K5" s="188">
        <v>1.5</v>
      </c>
      <c r="L5" s="188">
        <v>1.5</v>
      </c>
      <c r="M5" s="188">
        <v>1.5</v>
      </c>
    </row>
    <row r="6" spans="2:18" x14ac:dyDescent="0.2">
      <c r="B6" s="63"/>
      <c r="C6" s="215"/>
      <c r="D6" s="215"/>
      <c r="E6" s="215"/>
      <c r="F6" s="215"/>
      <c r="G6" s="215"/>
      <c r="H6" s="215"/>
      <c r="I6" s="215"/>
      <c r="J6" s="215"/>
      <c r="K6" s="90"/>
      <c r="L6" s="90"/>
      <c r="M6" s="90"/>
      <c r="N6" s="55"/>
      <c r="O6" s="55"/>
      <c r="P6" s="55"/>
      <c r="Q6" s="55"/>
    </row>
    <row r="7" spans="2:18" x14ac:dyDescent="0.2">
      <c r="B7" s="63"/>
      <c r="C7" s="55" t="s">
        <v>108</v>
      </c>
      <c r="D7" s="55"/>
      <c r="E7" s="55"/>
      <c r="F7" s="55"/>
      <c r="G7" s="55"/>
      <c r="H7" s="215"/>
      <c r="I7" s="215"/>
      <c r="J7" s="215"/>
      <c r="K7" s="90"/>
      <c r="L7" s="90"/>
      <c r="M7" s="90"/>
    </row>
    <row r="8" spans="2:18" x14ac:dyDescent="0.2">
      <c r="C8" s="215"/>
      <c r="D8" s="215"/>
      <c r="E8" s="215"/>
      <c r="F8" s="215"/>
      <c r="G8" s="215"/>
      <c r="H8" s="215"/>
      <c r="I8" s="215"/>
      <c r="J8" s="215"/>
      <c r="K8" s="90"/>
      <c r="L8" s="90"/>
      <c r="M8" s="90"/>
    </row>
    <row r="9" spans="2:18" x14ac:dyDescent="0.2">
      <c r="B9" s="63"/>
      <c r="C9" s="215"/>
      <c r="D9" s="215"/>
      <c r="E9" s="215"/>
      <c r="F9" s="215"/>
      <c r="G9" s="215"/>
      <c r="H9" s="215"/>
      <c r="I9" s="215"/>
      <c r="J9" s="215"/>
      <c r="K9" s="90"/>
      <c r="L9" s="90"/>
      <c r="M9" s="90"/>
    </row>
    <row r="14" spans="2:18" x14ac:dyDescent="0.2">
      <c r="L14" s="61"/>
      <c r="M14" s="9"/>
      <c r="N14" s="9"/>
      <c r="O14" s="7"/>
      <c r="P14" s="7"/>
      <c r="Q14" s="7"/>
      <c r="R14" s="7"/>
    </row>
    <row r="25" spans="2:17" x14ac:dyDescent="0.2">
      <c r="C25" s="3" t="s">
        <v>151</v>
      </c>
    </row>
    <row r="27" spans="2:17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2:17" x14ac:dyDescent="0.2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32" spans="2:17" x14ac:dyDescent="0.2">
      <c r="B32" s="58" t="s">
        <v>109</v>
      </c>
      <c r="C32" s="58"/>
      <c r="D32" s="58"/>
      <c r="E32" s="58"/>
      <c r="F32" s="58"/>
    </row>
    <row r="33" spans="2:18" x14ac:dyDescent="0.2">
      <c r="B33" s="180"/>
      <c r="C33" s="180">
        <v>2009</v>
      </c>
      <c r="D33" s="180">
        <v>2010</v>
      </c>
      <c r="E33" s="180">
        <v>2011</v>
      </c>
      <c r="F33" s="180">
        <v>2012</v>
      </c>
      <c r="G33" s="180">
        <v>2013</v>
      </c>
      <c r="H33" s="180">
        <v>2014</v>
      </c>
      <c r="I33" s="180">
        <v>2015</v>
      </c>
      <c r="J33" s="180">
        <v>2016</v>
      </c>
      <c r="K33" s="180">
        <v>2017</v>
      </c>
      <c r="L33" s="180">
        <v>2018</v>
      </c>
      <c r="M33" s="180">
        <v>2019</v>
      </c>
    </row>
    <row r="34" spans="2:18" x14ac:dyDescent="0.2">
      <c r="B34" s="148"/>
      <c r="C34" s="213">
        <v>1.44</v>
      </c>
      <c r="D34" s="213">
        <v>1.41</v>
      </c>
      <c r="E34" s="213">
        <v>1.36</v>
      </c>
      <c r="F34" s="213">
        <v>1.45</v>
      </c>
      <c r="G34" s="213">
        <v>1.43</v>
      </c>
      <c r="H34" s="214">
        <v>1.5</v>
      </c>
      <c r="I34" s="214">
        <v>1.5</v>
      </c>
      <c r="J34" s="214">
        <v>1.5</v>
      </c>
      <c r="K34" s="188">
        <v>1.5</v>
      </c>
      <c r="L34" s="188">
        <v>1.5</v>
      </c>
      <c r="M34" s="188">
        <v>1.5</v>
      </c>
      <c r="O34" s="58"/>
      <c r="P34" s="215"/>
      <c r="Q34" s="215"/>
      <c r="R34" s="215"/>
    </row>
    <row r="35" spans="2:18" x14ac:dyDescent="0.2">
      <c r="B35" s="63"/>
      <c r="C35" s="215"/>
      <c r="D35" s="215"/>
      <c r="E35" s="215"/>
      <c r="F35" s="215"/>
      <c r="G35" s="215"/>
      <c r="H35" s="215"/>
      <c r="I35" s="215"/>
      <c r="J35" s="215"/>
      <c r="K35" s="90"/>
      <c r="L35" s="90"/>
      <c r="M35" s="90"/>
    </row>
    <row r="36" spans="2:18" x14ac:dyDescent="0.2">
      <c r="C36" s="58" t="s">
        <v>109</v>
      </c>
      <c r="D36" s="215"/>
      <c r="E36" s="215"/>
      <c r="F36" s="215"/>
      <c r="G36" s="215"/>
      <c r="H36" s="215"/>
      <c r="I36" s="215"/>
      <c r="J36" s="215"/>
      <c r="K36" s="90"/>
      <c r="L36" s="90"/>
      <c r="M36" s="90"/>
    </row>
    <row r="54" spans="3:3" x14ac:dyDescent="0.2">
      <c r="C54" s="3" t="s">
        <v>47</v>
      </c>
    </row>
    <row r="57" spans="3:3" x14ac:dyDescent="0.2">
      <c r="C57" s="3" t="s">
        <v>47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T69"/>
  <sheetViews>
    <sheetView topLeftCell="A7" workbookViewId="0">
      <selection activeCell="V25" sqref="V25"/>
    </sheetView>
  </sheetViews>
  <sheetFormatPr defaultRowHeight="12.75" x14ac:dyDescent="0.2"/>
  <cols>
    <col min="1" max="16384" width="9.140625" style="3"/>
  </cols>
  <sheetData>
    <row r="1" spans="1:20" x14ac:dyDescent="0.2">
      <c r="K1" s="19"/>
    </row>
    <row r="2" spans="1:20" x14ac:dyDescent="0.2">
      <c r="A2" s="114" t="s">
        <v>217</v>
      </c>
      <c r="K2" s="19"/>
      <c r="M2" s="114" t="s">
        <v>218</v>
      </c>
    </row>
    <row r="3" spans="1:20" x14ac:dyDescent="0.2">
      <c r="K3" s="19"/>
      <c r="O3" s="7"/>
      <c r="P3" s="7"/>
      <c r="Q3" s="7"/>
      <c r="R3" s="7"/>
      <c r="S3" s="7"/>
      <c r="T3" s="7"/>
    </row>
    <row r="4" spans="1:20" x14ac:dyDescent="0.2">
      <c r="A4" s="324" t="s">
        <v>23</v>
      </c>
      <c r="B4" s="324"/>
      <c r="C4" s="324"/>
      <c r="D4" s="325" t="s">
        <v>1</v>
      </c>
      <c r="E4" s="326"/>
      <c r="F4" s="327"/>
      <c r="K4" s="19"/>
      <c r="M4" s="324" t="s">
        <v>21</v>
      </c>
      <c r="N4" s="324"/>
      <c r="O4" s="324"/>
      <c r="P4" s="325" t="s">
        <v>22</v>
      </c>
      <c r="Q4" s="326"/>
      <c r="R4" s="327"/>
      <c r="S4" s="7"/>
      <c r="T4" s="7"/>
    </row>
    <row r="5" spans="1:20" x14ac:dyDescent="0.2">
      <c r="A5" s="112">
        <v>2015</v>
      </c>
      <c r="B5" s="148">
        <v>2017</v>
      </c>
      <c r="C5" s="112">
        <v>2019</v>
      </c>
      <c r="D5" s="112">
        <v>2015</v>
      </c>
      <c r="E5" s="148">
        <v>2017</v>
      </c>
      <c r="F5" s="112">
        <v>2019</v>
      </c>
      <c r="K5" s="19"/>
      <c r="M5" s="112">
        <v>2015</v>
      </c>
      <c r="N5" s="148">
        <v>2017</v>
      </c>
      <c r="O5" s="112">
        <v>2019</v>
      </c>
      <c r="P5" s="112">
        <v>2015</v>
      </c>
      <c r="Q5" s="148">
        <v>2017</v>
      </c>
      <c r="R5" s="112">
        <v>2019</v>
      </c>
      <c r="S5" s="7"/>
      <c r="T5" s="7"/>
    </row>
    <row r="6" spans="1:20" x14ac:dyDescent="0.2">
      <c r="A6" s="113">
        <v>64.13</v>
      </c>
      <c r="B6" s="213">
        <v>64.11</v>
      </c>
      <c r="C6" s="113">
        <v>66.95</v>
      </c>
      <c r="D6" s="113">
        <v>66.510000000000005</v>
      </c>
      <c r="E6" s="306">
        <v>65.98</v>
      </c>
      <c r="F6" s="113">
        <v>68.97</v>
      </c>
      <c r="K6" s="19"/>
      <c r="M6" s="113">
        <v>64.13</v>
      </c>
      <c r="N6" s="213">
        <v>64.11</v>
      </c>
      <c r="O6" s="113">
        <v>66.95</v>
      </c>
      <c r="P6" s="113">
        <v>66.510000000000005</v>
      </c>
      <c r="Q6" s="306">
        <v>65.98</v>
      </c>
      <c r="R6" s="113">
        <v>68.97</v>
      </c>
      <c r="S6" s="7"/>
      <c r="T6" s="7"/>
    </row>
    <row r="7" spans="1:20" x14ac:dyDescent="0.2">
      <c r="K7" s="19"/>
      <c r="O7" s="7"/>
      <c r="P7" s="7"/>
      <c r="Q7" s="7"/>
      <c r="R7" s="7"/>
      <c r="S7" s="7"/>
      <c r="T7" s="7"/>
    </row>
    <row r="8" spans="1:20" x14ac:dyDescent="0.2">
      <c r="K8" s="19"/>
      <c r="O8" s="7"/>
      <c r="P8" s="7"/>
      <c r="Q8" s="7"/>
      <c r="R8" s="7"/>
      <c r="S8" s="7"/>
      <c r="T8" s="7"/>
    </row>
    <row r="9" spans="1:20" x14ac:dyDescent="0.2">
      <c r="B9" s="114" t="s">
        <v>217</v>
      </c>
      <c r="K9" s="19"/>
      <c r="M9" s="114" t="s">
        <v>218</v>
      </c>
      <c r="N9" s="58"/>
      <c r="O9" s="6"/>
      <c r="P9" s="6"/>
      <c r="Q9" s="7"/>
      <c r="R9" s="7"/>
      <c r="S9" s="7"/>
      <c r="T9" s="7"/>
    </row>
    <row r="10" spans="1:20" x14ac:dyDescent="0.2">
      <c r="K10" s="19"/>
      <c r="O10" s="7"/>
      <c r="P10" s="7"/>
      <c r="Q10" s="7"/>
      <c r="R10" s="7"/>
      <c r="S10" s="7"/>
      <c r="T10" s="7"/>
    </row>
    <row r="11" spans="1:20" x14ac:dyDescent="0.2">
      <c r="K11" s="19"/>
      <c r="O11" s="7"/>
      <c r="P11" s="7"/>
      <c r="Q11" s="7"/>
      <c r="R11" s="7"/>
      <c r="S11" s="7"/>
      <c r="T11" s="7"/>
    </row>
    <row r="12" spans="1:20" x14ac:dyDescent="0.2">
      <c r="K12" s="19"/>
      <c r="O12" s="7"/>
      <c r="P12" s="7"/>
      <c r="Q12" s="7"/>
      <c r="R12" s="7"/>
      <c r="S12" s="7"/>
      <c r="T12" s="7"/>
    </row>
    <row r="13" spans="1:20" x14ac:dyDescent="0.2">
      <c r="K13" s="19"/>
      <c r="O13" s="7"/>
      <c r="P13" s="7"/>
      <c r="Q13" s="7"/>
      <c r="R13" s="7"/>
      <c r="S13" s="7"/>
      <c r="T13" s="7"/>
    </row>
    <row r="14" spans="1:20" x14ac:dyDescent="0.2">
      <c r="K14" s="19"/>
      <c r="O14" s="7"/>
      <c r="P14" s="7"/>
      <c r="Q14" s="7"/>
      <c r="R14" s="7"/>
      <c r="S14" s="7"/>
      <c r="T14" s="7"/>
    </row>
    <row r="15" spans="1:20" x14ac:dyDescent="0.2">
      <c r="K15" s="19"/>
      <c r="O15" s="7"/>
      <c r="P15" s="7"/>
      <c r="Q15" s="7"/>
      <c r="R15" s="7"/>
      <c r="S15" s="7"/>
      <c r="T15" s="7"/>
    </row>
    <row r="16" spans="1:20" x14ac:dyDescent="0.2">
      <c r="K16" s="19"/>
    </row>
    <row r="17" spans="2:13" x14ac:dyDescent="0.2">
      <c r="K17" s="19"/>
    </row>
    <row r="18" spans="2:13" x14ac:dyDescent="0.2">
      <c r="K18" s="19"/>
    </row>
    <row r="19" spans="2:13" x14ac:dyDescent="0.2">
      <c r="K19" s="19"/>
    </row>
    <row r="20" spans="2:13" x14ac:dyDescent="0.2">
      <c r="K20" s="19"/>
    </row>
    <row r="21" spans="2:13" x14ac:dyDescent="0.2">
      <c r="K21" s="19"/>
    </row>
    <row r="22" spans="2:13" x14ac:dyDescent="0.2">
      <c r="K22" s="19"/>
    </row>
    <row r="23" spans="2:13" x14ac:dyDescent="0.2">
      <c r="K23" s="19"/>
    </row>
    <row r="24" spans="2:13" x14ac:dyDescent="0.2">
      <c r="K24" s="19"/>
    </row>
    <row r="25" spans="2:13" x14ac:dyDescent="0.2">
      <c r="K25" s="19"/>
    </row>
    <row r="26" spans="2:13" x14ac:dyDescent="0.2">
      <c r="K26" s="19"/>
    </row>
    <row r="27" spans="2:13" x14ac:dyDescent="0.2">
      <c r="K27" s="19"/>
    </row>
    <row r="28" spans="2:13" x14ac:dyDescent="0.2">
      <c r="K28" s="19"/>
    </row>
    <row r="29" spans="2:13" x14ac:dyDescent="0.2">
      <c r="B29" s="3" t="s">
        <v>107</v>
      </c>
      <c r="K29" s="19"/>
      <c r="M29" s="3" t="s">
        <v>155</v>
      </c>
    </row>
    <row r="30" spans="2:13" x14ac:dyDescent="0.2">
      <c r="K30" s="19"/>
    </row>
    <row r="31" spans="2:13" x14ac:dyDescent="0.2">
      <c r="K31" s="19"/>
    </row>
    <row r="32" spans="2:13" x14ac:dyDescent="0.2">
      <c r="K32" s="19"/>
    </row>
    <row r="37" spans="1:20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20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42" spans="1:20" x14ac:dyDescent="0.2">
      <c r="P42" s="7"/>
      <c r="Q42" s="7"/>
      <c r="R42" s="7"/>
      <c r="S42" s="7"/>
      <c r="T42" s="7"/>
    </row>
    <row r="44" spans="1:20" x14ac:dyDescent="0.2">
      <c r="P44" s="115"/>
    </row>
    <row r="65" spans="1:5" x14ac:dyDescent="0.2">
      <c r="A65" s="115"/>
    </row>
    <row r="68" spans="1:5" x14ac:dyDescent="0.2">
      <c r="A68" s="7"/>
      <c r="B68" s="7"/>
      <c r="C68" s="7"/>
      <c r="D68" s="7"/>
      <c r="E68" s="7"/>
    </row>
    <row r="69" spans="1:5" x14ac:dyDescent="0.2">
      <c r="A69" s="7"/>
      <c r="B69" s="7"/>
      <c r="C69" s="7"/>
      <c r="D69" s="7"/>
      <c r="E69" s="7"/>
    </row>
  </sheetData>
  <mergeCells count="4">
    <mergeCell ref="A4:C4"/>
    <mergeCell ref="D4:F4"/>
    <mergeCell ref="M4:O4"/>
    <mergeCell ref="P4:R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T48"/>
  <sheetViews>
    <sheetView workbookViewId="0">
      <selection activeCell="C39" sqref="C39:D39"/>
    </sheetView>
  </sheetViews>
  <sheetFormatPr defaultRowHeight="12.75" x14ac:dyDescent="0.2"/>
  <cols>
    <col min="1" max="1" width="5.7109375" style="3" customWidth="1"/>
    <col min="2" max="2" width="25.7109375" style="3" customWidth="1"/>
    <col min="3" max="6" width="9.7109375" style="3" customWidth="1"/>
    <col min="7" max="7" width="5.7109375" style="3" customWidth="1"/>
    <col min="8" max="16384" width="9.140625" style="3"/>
  </cols>
  <sheetData>
    <row r="1" spans="2:20" s="59" customFormat="1" x14ac:dyDescent="0.2"/>
    <row r="2" spans="2:20" x14ac:dyDescent="0.2">
      <c r="H2" s="328"/>
      <c r="I2" s="328"/>
      <c r="J2" s="328"/>
      <c r="K2" s="328"/>
      <c r="L2" s="328"/>
      <c r="M2" s="328"/>
      <c r="N2" s="328"/>
    </row>
    <row r="3" spans="2:20" ht="15" customHeight="1" x14ac:dyDescent="0.2">
      <c r="K3" s="233" t="s">
        <v>110</v>
      </c>
    </row>
    <row r="4" spans="2:20" x14ac:dyDescent="0.2">
      <c r="B4" s="329" t="s">
        <v>110</v>
      </c>
      <c r="C4" s="329"/>
      <c r="D4" s="329"/>
      <c r="E4" s="329"/>
      <c r="F4" s="329"/>
      <c r="L4" s="233"/>
      <c r="M4" s="233"/>
      <c r="N4" s="233"/>
      <c r="O4" s="233"/>
      <c r="P4" s="233"/>
      <c r="Q4" s="233"/>
      <c r="R4" s="233"/>
    </row>
    <row r="5" spans="2:20" ht="15" customHeight="1" x14ac:dyDescent="0.2">
      <c r="B5" s="116"/>
      <c r="C5" s="116"/>
      <c r="D5" s="116"/>
      <c r="E5" s="116"/>
      <c r="F5" s="116"/>
      <c r="M5" s="233"/>
      <c r="N5" s="233"/>
      <c r="O5" s="233"/>
      <c r="P5" s="233"/>
      <c r="Q5" s="233"/>
      <c r="R5" s="233"/>
      <c r="S5" s="233"/>
      <c r="T5" s="233"/>
    </row>
    <row r="6" spans="2:20" x14ac:dyDescent="0.2">
      <c r="B6" s="221"/>
      <c r="C6" s="330" t="s">
        <v>1</v>
      </c>
      <c r="D6" s="331"/>
      <c r="E6" s="332" t="s">
        <v>23</v>
      </c>
      <c r="F6" s="333"/>
    </row>
    <row r="7" spans="2:20" x14ac:dyDescent="0.2">
      <c r="B7" s="222"/>
      <c r="C7" s="223">
        <v>2017</v>
      </c>
      <c r="D7" s="224">
        <v>2019</v>
      </c>
      <c r="E7" s="118">
        <v>2017</v>
      </c>
      <c r="F7" s="223">
        <v>2019</v>
      </c>
    </row>
    <row r="8" spans="2:20" x14ac:dyDescent="0.2">
      <c r="B8" s="225" t="s">
        <v>111</v>
      </c>
      <c r="C8" s="226">
        <v>50.8</v>
      </c>
      <c r="D8" s="227">
        <v>54.7</v>
      </c>
      <c r="E8" s="119">
        <v>58.5</v>
      </c>
      <c r="F8" s="226">
        <v>63.6</v>
      </c>
    </row>
    <row r="9" spans="2:20" x14ac:dyDescent="0.2">
      <c r="B9" s="225" t="s">
        <v>112</v>
      </c>
      <c r="C9" s="226">
        <v>26.5</v>
      </c>
      <c r="D9" s="227">
        <v>26.9</v>
      </c>
      <c r="E9" s="119">
        <v>24.8</v>
      </c>
      <c r="F9" s="226">
        <v>23.7</v>
      </c>
    </row>
    <row r="10" spans="2:20" x14ac:dyDescent="0.2">
      <c r="B10" s="228" t="s">
        <v>113</v>
      </c>
      <c r="C10" s="229">
        <v>22.7</v>
      </c>
      <c r="D10" s="230">
        <v>18.399999999999999</v>
      </c>
      <c r="E10" s="120">
        <v>16.7</v>
      </c>
      <c r="F10" s="229">
        <v>12.7</v>
      </c>
    </row>
    <row r="11" spans="2:20" ht="5.0999999999999996" customHeight="1" x14ac:dyDescent="0.2"/>
    <row r="12" spans="2:20" x14ac:dyDescent="0.2">
      <c r="B12" s="121" t="s">
        <v>114</v>
      </c>
    </row>
    <row r="19" spans="2:20" ht="5.0999999999999996" customHeight="1" x14ac:dyDescent="0.2"/>
    <row r="20" spans="2:20" x14ac:dyDescent="0.2">
      <c r="H20" s="62"/>
    </row>
    <row r="22" spans="2:20" x14ac:dyDescent="0.2">
      <c r="H22" s="55"/>
      <c r="I22" s="55"/>
      <c r="J22" s="62" t="s">
        <v>114</v>
      </c>
    </row>
    <row r="23" spans="2:20" ht="15" customHeight="1" x14ac:dyDescent="0.2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2:20" ht="12.75" customHeight="1" x14ac:dyDescent="0.2"/>
    <row r="26" spans="2:20" x14ac:dyDescent="0.2">
      <c r="B26" s="334" t="s">
        <v>115</v>
      </c>
      <c r="C26" s="334"/>
      <c r="D26" s="334"/>
      <c r="E26" s="334"/>
      <c r="F26" s="334"/>
    </row>
    <row r="27" spans="2:20" x14ac:dyDescent="0.2">
      <c r="B27" s="116"/>
      <c r="C27" s="116"/>
      <c r="D27" s="116"/>
      <c r="E27" s="231"/>
      <c r="F27" s="116"/>
      <c r="J27" s="55" t="s">
        <v>115</v>
      </c>
      <c r="K27" s="55"/>
      <c r="L27" s="55"/>
      <c r="M27" s="55"/>
      <c r="N27" s="55"/>
      <c r="P27" s="55"/>
      <c r="Q27" s="55"/>
    </row>
    <row r="28" spans="2:20" x14ac:dyDescent="0.2">
      <c r="B28" s="232"/>
      <c r="C28" s="313" t="s">
        <v>22</v>
      </c>
      <c r="D28" s="314"/>
      <c r="E28" s="315" t="s">
        <v>21</v>
      </c>
      <c r="F28" s="316"/>
    </row>
    <row r="29" spans="2:20" x14ac:dyDescent="0.2">
      <c r="B29" s="222"/>
      <c r="C29" s="223">
        <v>2017</v>
      </c>
      <c r="D29" s="224">
        <v>2019</v>
      </c>
      <c r="E29" s="118">
        <v>2017</v>
      </c>
      <c r="F29" s="223">
        <v>2019</v>
      </c>
    </row>
    <row r="30" spans="2:20" x14ac:dyDescent="0.2">
      <c r="B30" s="225" t="s">
        <v>116</v>
      </c>
      <c r="C30" s="226">
        <v>50.8</v>
      </c>
      <c r="D30" s="227">
        <v>54.7</v>
      </c>
      <c r="E30" s="119">
        <v>58.5</v>
      </c>
      <c r="F30" s="226">
        <v>63.6</v>
      </c>
    </row>
    <row r="31" spans="2:20" s="117" customFormat="1" x14ac:dyDescent="0.2">
      <c r="B31" s="225" t="s">
        <v>117</v>
      </c>
      <c r="C31" s="226">
        <v>26.5</v>
      </c>
      <c r="D31" s="227">
        <v>26.9</v>
      </c>
      <c r="E31" s="119">
        <v>24.8</v>
      </c>
      <c r="F31" s="226">
        <v>23.7</v>
      </c>
    </row>
    <row r="32" spans="2:20" ht="12.75" customHeight="1" x14ac:dyDescent="0.2">
      <c r="B32" s="228" t="s">
        <v>118</v>
      </c>
      <c r="C32" s="229">
        <v>22.7</v>
      </c>
      <c r="D32" s="230">
        <v>18.399999999999999</v>
      </c>
      <c r="E32" s="120">
        <v>16.7</v>
      </c>
      <c r="F32" s="229">
        <v>12.7</v>
      </c>
    </row>
    <row r="33" spans="2:16" ht="12.75" customHeight="1" x14ac:dyDescent="0.2"/>
    <row r="34" spans="2:16" ht="12.75" customHeight="1" x14ac:dyDescent="0.2">
      <c r="B34" s="121" t="s">
        <v>179</v>
      </c>
      <c r="C34" s="117"/>
      <c r="D34" s="117"/>
      <c r="E34" s="117"/>
      <c r="F34" s="117"/>
    </row>
    <row r="40" spans="2:16" ht="5.0999999999999996" customHeight="1" x14ac:dyDescent="0.2"/>
    <row r="41" spans="2:16" x14ac:dyDescent="0.2">
      <c r="H41" s="62"/>
    </row>
    <row r="47" spans="2:16" x14ac:dyDescent="0.2">
      <c r="J47" s="121" t="s">
        <v>179</v>
      </c>
    </row>
    <row r="48" spans="2:16" x14ac:dyDescent="0.2">
      <c r="P48" s="62"/>
    </row>
  </sheetData>
  <mergeCells count="5">
    <mergeCell ref="H2:N2"/>
    <mergeCell ref="B4:F4"/>
    <mergeCell ref="C6:D6"/>
    <mergeCell ref="E6:F6"/>
    <mergeCell ref="B26:F2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G35"/>
  <sheetViews>
    <sheetView workbookViewId="0">
      <selection activeCell="Q35" sqref="Q35"/>
    </sheetView>
  </sheetViews>
  <sheetFormatPr defaultRowHeight="12.75" x14ac:dyDescent="0.2"/>
  <cols>
    <col min="1" max="1" width="5.7109375" style="3" customWidth="1"/>
    <col min="2" max="2" width="22.7109375" style="3" customWidth="1"/>
    <col min="3" max="6" width="9.7109375" style="3" customWidth="1"/>
    <col min="7" max="9" width="9.140625" style="3"/>
    <col min="10" max="11" width="7.7109375" style="3" customWidth="1"/>
    <col min="12" max="12" width="22.7109375" style="3" customWidth="1"/>
    <col min="13" max="16" width="9.7109375" style="3" customWidth="1"/>
    <col min="17" max="16384" width="9.140625" style="3"/>
  </cols>
  <sheetData>
    <row r="1" spans="2:33" s="59" customFormat="1" x14ac:dyDescent="0.2">
      <c r="J1" s="235"/>
    </row>
    <row r="2" spans="2:33" x14ac:dyDescent="0.2">
      <c r="J2" s="19"/>
    </row>
    <row r="3" spans="2:33" ht="15" customHeight="1" x14ac:dyDescent="0.2">
      <c r="B3" s="122"/>
      <c r="C3" s="324" t="s">
        <v>23</v>
      </c>
      <c r="D3" s="324"/>
      <c r="E3" s="324" t="s">
        <v>1</v>
      </c>
      <c r="F3" s="335"/>
      <c r="J3" s="19"/>
      <c r="L3" s="122"/>
      <c r="M3" s="324" t="s">
        <v>21</v>
      </c>
      <c r="N3" s="324"/>
      <c r="O3" s="324" t="s">
        <v>22</v>
      </c>
      <c r="P3" s="335"/>
    </row>
    <row r="4" spans="2:33" ht="15" customHeight="1" x14ac:dyDescent="0.2">
      <c r="B4" s="123"/>
      <c r="C4" s="109">
        <v>2017</v>
      </c>
      <c r="D4" s="110">
        <v>2019</v>
      </c>
      <c r="E4" s="109">
        <v>2017</v>
      </c>
      <c r="F4" s="124">
        <v>2019</v>
      </c>
      <c r="J4" s="19"/>
      <c r="L4" s="123"/>
      <c r="M4" s="109">
        <v>2017</v>
      </c>
      <c r="N4" s="110">
        <v>2019</v>
      </c>
      <c r="O4" s="109">
        <v>2017</v>
      </c>
      <c r="P4" s="124">
        <v>2019</v>
      </c>
      <c r="AC4" s="10"/>
      <c r="AD4" s="10"/>
      <c r="AE4" s="10"/>
      <c r="AF4" s="10"/>
      <c r="AG4" s="10"/>
    </row>
    <row r="5" spans="2:33" ht="15" customHeight="1" x14ac:dyDescent="0.2">
      <c r="B5" s="125" t="s">
        <v>119</v>
      </c>
      <c r="C5" s="126">
        <v>12.9</v>
      </c>
      <c r="D5" s="127">
        <v>12.6</v>
      </c>
      <c r="E5" s="126">
        <v>12.3</v>
      </c>
      <c r="F5" s="128">
        <v>11.1</v>
      </c>
      <c r="J5" s="19"/>
      <c r="L5" s="125" t="s">
        <v>120</v>
      </c>
      <c r="M5" s="126">
        <v>12.9</v>
      </c>
      <c r="N5" s="127">
        <v>12.6</v>
      </c>
      <c r="O5" s="126">
        <v>12.3</v>
      </c>
      <c r="P5" s="128">
        <v>11.1</v>
      </c>
      <c r="AC5" s="212"/>
    </row>
    <row r="6" spans="2:33" ht="15" customHeight="1" x14ac:dyDescent="0.2">
      <c r="B6" s="129" t="s">
        <v>121</v>
      </c>
      <c r="C6" s="130">
        <v>11.7</v>
      </c>
      <c r="D6" s="131">
        <v>10.199999999999999</v>
      </c>
      <c r="E6" s="130">
        <v>12.9</v>
      </c>
      <c r="F6" s="132">
        <v>10.199999999999999</v>
      </c>
      <c r="J6" s="19"/>
      <c r="L6" s="129" t="s">
        <v>122</v>
      </c>
      <c r="M6" s="130">
        <v>11.7</v>
      </c>
      <c r="N6" s="131">
        <v>10.199999999999999</v>
      </c>
      <c r="O6" s="130">
        <v>12.9</v>
      </c>
      <c r="P6" s="132">
        <v>10.199999999999999</v>
      </c>
      <c r="AC6" s="212"/>
    </row>
    <row r="7" spans="2:33" x14ac:dyDescent="0.2">
      <c r="B7" s="117"/>
      <c r="C7" s="117"/>
      <c r="D7" s="117"/>
      <c r="E7" s="117"/>
      <c r="F7" s="211"/>
      <c r="J7" s="19"/>
      <c r="L7" s="117"/>
      <c r="M7" s="117"/>
      <c r="N7" s="117"/>
      <c r="O7" s="117"/>
      <c r="P7" s="211"/>
      <c r="AC7" s="212"/>
    </row>
    <row r="8" spans="2:33" x14ac:dyDescent="0.2">
      <c r="C8" s="117"/>
      <c r="D8" s="117"/>
      <c r="E8" s="117"/>
      <c r="F8" s="117"/>
      <c r="G8" s="117"/>
      <c r="J8" s="19"/>
      <c r="AD8" s="212"/>
    </row>
    <row r="9" spans="2:33" ht="35.1" customHeight="1" x14ac:dyDescent="0.2">
      <c r="B9" s="328" t="s">
        <v>123</v>
      </c>
      <c r="C9" s="328"/>
      <c r="D9" s="328"/>
      <c r="E9" s="328"/>
      <c r="F9" s="328"/>
      <c r="G9" s="328"/>
      <c r="H9" s="328"/>
      <c r="I9" s="328"/>
      <c r="J9" s="19"/>
      <c r="L9" s="329" t="s">
        <v>124</v>
      </c>
      <c r="M9" s="329"/>
      <c r="N9" s="329"/>
      <c r="O9" s="329"/>
      <c r="P9" s="329"/>
      <c r="Q9" s="329"/>
      <c r="R9" s="329"/>
      <c r="S9" s="329"/>
    </row>
    <row r="10" spans="2:33" x14ac:dyDescent="0.2">
      <c r="J10" s="19"/>
      <c r="L10" s="10"/>
    </row>
    <row r="11" spans="2:33" x14ac:dyDescent="0.2">
      <c r="J11" s="19"/>
    </row>
    <row r="12" spans="2:33" x14ac:dyDescent="0.2">
      <c r="J12" s="19"/>
    </row>
    <row r="13" spans="2:33" x14ac:dyDescent="0.2">
      <c r="J13" s="19"/>
    </row>
    <row r="14" spans="2:33" x14ac:dyDescent="0.2">
      <c r="J14" s="19"/>
    </row>
    <row r="15" spans="2:33" x14ac:dyDescent="0.2">
      <c r="J15" s="19"/>
    </row>
    <row r="16" spans="2:33" x14ac:dyDescent="0.2">
      <c r="J16" s="19"/>
    </row>
    <row r="17" spans="2:12" x14ac:dyDescent="0.2">
      <c r="J17" s="19"/>
    </row>
    <row r="18" spans="2:12" x14ac:dyDescent="0.2">
      <c r="J18" s="19"/>
    </row>
    <row r="19" spans="2:12" x14ac:dyDescent="0.2">
      <c r="J19" s="19"/>
    </row>
    <row r="20" spans="2:12" x14ac:dyDescent="0.2">
      <c r="J20" s="19"/>
    </row>
    <row r="21" spans="2:12" x14ac:dyDescent="0.2">
      <c r="J21" s="19"/>
    </row>
    <row r="22" spans="2:12" x14ac:dyDescent="0.2">
      <c r="J22" s="19"/>
    </row>
    <row r="23" spans="2:12" x14ac:dyDescent="0.2">
      <c r="J23" s="19"/>
    </row>
    <row r="24" spans="2:12" x14ac:dyDescent="0.2">
      <c r="J24" s="19"/>
    </row>
    <row r="25" spans="2:12" x14ac:dyDescent="0.2">
      <c r="J25" s="19"/>
    </row>
    <row r="26" spans="2:12" x14ac:dyDescent="0.2">
      <c r="J26" s="19"/>
    </row>
    <row r="27" spans="2:12" x14ac:dyDescent="0.2">
      <c r="J27" s="19"/>
    </row>
    <row r="28" spans="2:12" ht="5.0999999999999996" customHeight="1" x14ac:dyDescent="0.2"/>
    <row r="29" spans="2:12" x14ac:dyDescent="0.2">
      <c r="B29" s="62" t="s">
        <v>153</v>
      </c>
      <c r="L29" s="62" t="s">
        <v>180</v>
      </c>
    </row>
    <row r="30" spans="2:12" x14ac:dyDescent="0.2">
      <c r="L30" s="10"/>
    </row>
    <row r="31" spans="2:12" x14ac:dyDescent="0.2">
      <c r="L31" s="10"/>
    </row>
    <row r="32" spans="2:12" x14ac:dyDescent="0.2">
      <c r="L32" s="10"/>
    </row>
    <row r="33" spans="12:12" x14ac:dyDescent="0.2">
      <c r="L33" s="10"/>
    </row>
    <row r="35" spans="12:12" x14ac:dyDescent="0.2">
      <c r="L35" s="10"/>
    </row>
  </sheetData>
  <mergeCells count="6">
    <mergeCell ref="C3:D3"/>
    <mergeCell ref="E3:F3"/>
    <mergeCell ref="M3:N3"/>
    <mergeCell ref="O3:P3"/>
    <mergeCell ref="B9:I9"/>
    <mergeCell ref="L9:S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U52"/>
  <sheetViews>
    <sheetView topLeftCell="B1" zoomScale="80" zoomScaleNormal="80" workbookViewId="0">
      <selection activeCell="X30" sqref="X30"/>
    </sheetView>
  </sheetViews>
  <sheetFormatPr defaultRowHeight="12.75" x14ac:dyDescent="0.2"/>
  <cols>
    <col min="1" max="1" width="5.7109375" style="3" customWidth="1"/>
    <col min="2" max="2" width="65.7109375" style="3" customWidth="1"/>
    <col min="3" max="6" width="9.7109375" style="3" customWidth="1"/>
    <col min="7" max="7" width="5.7109375" style="3" customWidth="1"/>
    <col min="8" max="16384" width="9.140625" style="3"/>
  </cols>
  <sheetData>
    <row r="1" spans="2:18" s="59" customFormat="1" ht="32.25" customHeight="1" x14ac:dyDescent="0.2">
      <c r="B1" s="245"/>
      <c r="I1" s="9"/>
      <c r="J1" s="9"/>
      <c r="K1" s="9"/>
      <c r="L1" s="9"/>
      <c r="M1" s="9"/>
      <c r="N1" s="9"/>
      <c r="O1" s="9"/>
      <c r="P1" s="9"/>
      <c r="Q1" s="9"/>
    </row>
    <row r="2" spans="2:18" s="59" customFormat="1" x14ac:dyDescent="0.2">
      <c r="B2" s="133"/>
      <c r="H2" s="340" t="s">
        <v>125</v>
      </c>
      <c r="I2" s="340"/>
      <c r="J2" s="340"/>
      <c r="K2" s="340"/>
      <c r="L2" s="340"/>
      <c r="M2" s="340"/>
      <c r="N2" s="340"/>
      <c r="O2" s="340"/>
      <c r="P2" s="340"/>
      <c r="Q2" s="340"/>
      <c r="R2" s="340"/>
    </row>
    <row r="3" spans="2:18" x14ac:dyDescent="0.2">
      <c r="B3" s="64" t="s">
        <v>125</v>
      </c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</row>
    <row r="5" spans="2:18" s="117" customFormat="1" ht="15" customHeight="1" x14ac:dyDescent="0.2">
      <c r="B5" s="336"/>
      <c r="C5" s="335" t="s">
        <v>23</v>
      </c>
      <c r="D5" s="338"/>
      <c r="E5" s="335" t="s">
        <v>1</v>
      </c>
      <c r="F5" s="339"/>
    </row>
    <row r="6" spans="2:18" s="117" customFormat="1" ht="15" customHeight="1" x14ac:dyDescent="0.2">
      <c r="B6" s="337"/>
      <c r="C6" s="111">
        <v>2017</v>
      </c>
      <c r="D6" s="111">
        <v>2019</v>
      </c>
      <c r="E6" s="111">
        <v>2017</v>
      </c>
      <c r="F6" s="109">
        <v>2019</v>
      </c>
    </row>
    <row r="7" spans="2:18" s="117" customFormat="1" ht="15" customHeight="1" x14ac:dyDescent="0.2">
      <c r="B7" s="134" t="s">
        <v>126</v>
      </c>
      <c r="C7" s="135">
        <v>22.9</v>
      </c>
      <c r="D7" s="136">
        <v>23.7</v>
      </c>
      <c r="E7" s="135">
        <v>25.9</v>
      </c>
      <c r="F7" s="137">
        <v>28</v>
      </c>
    </row>
    <row r="8" spans="2:18" s="117" customFormat="1" ht="15" customHeight="1" x14ac:dyDescent="0.2">
      <c r="B8" s="138" t="s">
        <v>127</v>
      </c>
      <c r="C8" s="139">
        <v>10.9</v>
      </c>
      <c r="D8" s="140">
        <v>14.3</v>
      </c>
      <c r="E8" s="139">
        <v>10.3</v>
      </c>
      <c r="F8" s="141">
        <v>13.2</v>
      </c>
    </row>
    <row r="9" spans="2:18" s="117" customFormat="1" ht="15" customHeight="1" x14ac:dyDescent="0.2">
      <c r="B9" s="138" t="s">
        <v>128</v>
      </c>
      <c r="C9" s="139">
        <v>16.2</v>
      </c>
      <c r="D9" s="140">
        <v>17.7</v>
      </c>
      <c r="E9" s="139">
        <v>13.1</v>
      </c>
      <c r="F9" s="141">
        <v>14.8</v>
      </c>
    </row>
    <row r="10" spans="2:18" s="117" customFormat="1" ht="15" customHeight="1" x14ac:dyDescent="0.2">
      <c r="B10" s="138" t="s">
        <v>129</v>
      </c>
      <c r="C10" s="139">
        <v>2.7</v>
      </c>
      <c r="D10" s="140">
        <v>5.8</v>
      </c>
      <c r="E10" s="139">
        <v>8</v>
      </c>
      <c r="F10" s="141">
        <v>9.6</v>
      </c>
    </row>
    <row r="11" spans="2:18" s="117" customFormat="1" ht="15" customHeight="1" x14ac:dyDescent="0.2">
      <c r="B11" s="138" t="s">
        <v>130</v>
      </c>
      <c r="C11" s="139">
        <v>5.7</v>
      </c>
      <c r="D11" s="140">
        <v>3.9</v>
      </c>
      <c r="E11" s="139">
        <v>3.1</v>
      </c>
      <c r="F11" s="141">
        <v>5.4</v>
      </c>
    </row>
    <row r="12" spans="2:18" s="117" customFormat="1" ht="15" customHeight="1" x14ac:dyDescent="0.2">
      <c r="B12" s="138" t="s">
        <v>131</v>
      </c>
      <c r="C12" s="139">
        <v>27</v>
      </c>
      <c r="D12" s="140">
        <v>23.3</v>
      </c>
      <c r="E12" s="139">
        <v>23.2</v>
      </c>
      <c r="F12" s="141">
        <v>20.9</v>
      </c>
    </row>
    <row r="13" spans="2:18" s="117" customFormat="1" ht="15" customHeight="1" x14ac:dyDescent="0.2">
      <c r="B13" s="138" t="s">
        <v>132</v>
      </c>
      <c r="C13" s="139">
        <v>0.7</v>
      </c>
      <c r="D13" s="140">
        <v>0.6</v>
      </c>
      <c r="E13" s="139">
        <v>0.7</v>
      </c>
      <c r="F13" s="141">
        <v>0.1</v>
      </c>
    </row>
    <row r="14" spans="2:18" ht="15" customHeight="1" x14ac:dyDescent="0.2">
      <c r="B14" s="142" t="s">
        <v>133</v>
      </c>
      <c r="C14" s="143">
        <v>13.9</v>
      </c>
      <c r="D14" s="144">
        <v>10.7</v>
      </c>
      <c r="E14" s="143">
        <v>15.7</v>
      </c>
      <c r="F14" s="145">
        <v>8</v>
      </c>
    </row>
    <row r="15" spans="2:18" ht="5.0999999999999996" customHeight="1" x14ac:dyDescent="0.2"/>
    <row r="16" spans="2:18" x14ac:dyDescent="0.2">
      <c r="B16" s="62" t="s">
        <v>114</v>
      </c>
      <c r="C16" s="146"/>
      <c r="D16" s="146"/>
      <c r="E16" s="146"/>
      <c r="F16" s="146"/>
    </row>
    <row r="22" spans="2:21" ht="5.0999999999999996" customHeight="1" x14ac:dyDescent="0.2"/>
    <row r="23" spans="2:21" s="7" customFormat="1" x14ac:dyDescent="0.2">
      <c r="B23" s="3"/>
      <c r="C23" s="3"/>
      <c r="D23" s="3"/>
      <c r="E23" s="3"/>
      <c r="F23" s="3"/>
      <c r="H23" s="62" t="s">
        <v>114</v>
      </c>
    </row>
    <row r="24" spans="2:21" s="7" customFormat="1" x14ac:dyDescent="0.2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2:21" s="7" customFormat="1" x14ac:dyDescent="0.2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2:21" x14ac:dyDescent="0.2">
      <c r="B26" s="7"/>
      <c r="C26" s="7"/>
      <c r="D26" s="7"/>
      <c r="E26" s="7"/>
      <c r="F26" s="7"/>
      <c r="H26" s="341" t="s">
        <v>134</v>
      </c>
      <c r="I26" s="341"/>
      <c r="J26" s="341"/>
      <c r="K26" s="341"/>
      <c r="L26" s="341"/>
      <c r="M26" s="341"/>
      <c r="N26" s="341"/>
      <c r="O26" s="341"/>
      <c r="P26" s="341"/>
      <c r="Q26" s="341"/>
      <c r="R26" s="341"/>
    </row>
    <row r="27" spans="2:21" x14ac:dyDescent="0.2">
      <c r="B27" s="64" t="s">
        <v>134</v>
      </c>
    </row>
    <row r="28" spans="2:21" ht="15" customHeight="1" x14ac:dyDescent="0.2"/>
    <row r="29" spans="2:21" ht="15" customHeight="1" x14ac:dyDescent="0.2">
      <c r="B29" s="336"/>
      <c r="C29" s="335" t="s">
        <v>21</v>
      </c>
      <c r="D29" s="338"/>
      <c r="E29" s="335" t="s">
        <v>22</v>
      </c>
      <c r="F29" s="339"/>
    </row>
    <row r="30" spans="2:21" ht="15" customHeight="1" x14ac:dyDescent="0.2">
      <c r="B30" s="337"/>
      <c r="C30" s="111">
        <v>2017</v>
      </c>
      <c r="D30" s="111">
        <v>2019</v>
      </c>
      <c r="E30" s="111">
        <v>2017</v>
      </c>
      <c r="F30" s="109">
        <v>2019</v>
      </c>
    </row>
    <row r="31" spans="2:21" ht="15" customHeight="1" x14ac:dyDescent="0.2">
      <c r="B31" s="134" t="s">
        <v>135</v>
      </c>
      <c r="C31" s="135">
        <v>22.9</v>
      </c>
      <c r="D31" s="136">
        <v>23.7</v>
      </c>
      <c r="E31" s="135">
        <v>25.9</v>
      </c>
      <c r="F31" s="137">
        <v>28</v>
      </c>
    </row>
    <row r="32" spans="2:21" ht="15" customHeight="1" x14ac:dyDescent="0.2">
      <c r="B32" s="138" t="s">
        <v>136</v>
      </c>
      <c r="C32" s="139">
        <v>10.9</v>
      </c>
      <c r="D32" s="140">
        <v>14.3</v>
      </c>
      <c r="E32" s="139">
        <v>10.3</v>
      </c>
      <c r="F32" s="141">
        <v>13.2</v>
      </c>
    </row>
    <row r="33" spans="2:8" ht="15" customHeight="1" x14ac:dyDescent="0.2">
      <c r="B33" s="138" t="s">
        <v>137</v>
      </c>
      <c r="C33" s="139">
        <v>16.2</v>
      </c>
      <c r="D33" s="140">
        <v>17.7</v>
      </c>
      <c r="E33" s="139">
        <v>13.1</v>
      </c>
      <c r="F33" s="141">
        <v>14.8</v>
      </c>
    </row>
    <row r="34" spans="2:8" ht="15" customHeight="1" x14ac:dyDescent="0.2">
      <c r="B34" s="138" t="s">
        <v>138</v>
      </c>
      <c r="C34" s="139">
        <v>2.7</v>
      </c>
      <c r="D34" s="140">
        <v>5.8</v>
      </c>
      <c r="E34" s="139">
        <v>8</v>
      </c>
      <c r="F34" s="141">
        <v>9.6</v>
      </c>
    </row>
    <row r="35" spans="2:8" ht="15" customHeight="1" x14ac:dyDescent="0.2">
      <c r="B35" s="138" t="s">
        <v>139</v>
      </c>
      <c r="C35" s="139">
        <v>5.7</v>
      </c>
      <c r="D35" s="140">
        <v>3.9</v>
      </c>
      <c r="E35" s="139">
        <v>3.1</v>
      </c>
      <c r="F35" s="141">
        <v>5.4</v>
      </c>
    </row>
    <row r="36" spans="2:8" ht="15" customHeight="1" x14ac:dyDescent="0.2">
      <c r="B36" s="138" t="s">
        <v>140</v>
      </c>
      <c r="C36" s="139">
        <v>27</v>
      </c>
      <c r="D36" s="140">
        <v>23.3</v>
      </c>
      <c r="E36" s="139">
        <v>23.2</v>
      </c>
      <c r="F36" s="141">
        <v>20.9</v>
      </c>
    </row>
    <row r="37" spans="2:8" ht="15" customHeight="1" x14ac:dyDescent="0.2">
      <c r="B37" s="138" t="s">
        <v>141</v>
      </c>
      <c r="C37" s="139">
        <v>0.7</v>
      </c>
      <c r="D37" s="140">
        <v>0.6</v>
      </c>
      <c r="E37" s="139">
        <v>0.7</v>
      </c>
      <c r="F37" s="141">
        <v>0.1</v>
      </c>
    </row>
    <row r="38" spans="2:8" ht="15" customHeight="1" x14ac:dyDescent="0.2">
      <c r="B38" s="142" t="s">
        <v>142</v>
      </c>
      <c r="C38" s="143">
        <v>13.9</v>
      </c>
      <c r="D38" s="144">
        <v>10.7</v>
      </c>
      <c r="E38" s="143">
        <v>15.7</v>
      </c>
      <c r="F38" s="145">
        <v>8</v>
      </c>
    </row>
    <row r="39" spans="2:8" ht="5.0999999999999996" customHeight="1" x14ac:dyDescent="0.2"/>
    <row r="40" spans="2:8" x14ac:dyDescent="0.2">
      <c r="B40" s="62" t="s">
        <v>179</v>
      </c>
    </row>
    <row r="46" spans="2:8" ht="5.0999999999999996" customHeight="1" x14ac:dyDescent="0.2"/>
    <row r="47" spans="2:8" x14ac:dyDescent="0.2">
      <c r="H47" s="62"/>
    </row>
    <row r="52" spans="8:8" x14ac:dyDescent="0.2">
      <c r="H52" s="62" t="s">
        <v>179</v>
      </c>
    </row>
  </sheetData>
  <mergeCells count="9">
    <mergeCell ref="B29:B30"/>
    <mergeCell ref="C29:D29"/>
    <mergeCell ref="E29:F29"/>
    <mergeCell ref="H2:R2"/>
    <mergeCell ref="H3:R3"/>
    <mergeCell ref="B5:B6"/>
    <mergeCell ref="C5:D5"/>
    <mergeCell ref="E5:F5"/>
    <mergeCell ref="H26:R2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U48"/>
  <sheetViews>
    <sheetView workbookViewId="0">
      <selection activeCell="F21" sqref="F21"/>
    </sheetView>
  </sheetViews>
  <sheetFormatPr defaultRowHeight="12.75" x14ac:dyDescent="0.2"/>
  <cols>
    <col min="1" max="1" width="5.7109375" style="3" customWidth="1"/>
    <col min="2" max="2" width="65.7109375" style="3" customWidth="1"/>
    <col min="3" max="6" width="9.7109375" style="3" customWidth="1"/>
    <col min="7" max="7" width="5.7109375" style="3" customWidth="1"/>
    <col min="8" max="16384" width="9.140625" style="3"/>
  </cols>
  <sheetData>
    <row r="1" spans="2:18" s="59" customFormat="1" x14ac:dyDescent="0.2">
      <c r="I1" s="9"/>
      <c r="J1" s="9"/>
      <c r="K1" s="9"/>
      <c r="L1" s="9"/>
      <c r="M1" s="9"/>
      <c r="N1" s="9"/>
      <c r="O1" s="9"/>
      <c r="P1" s="9"/>
      <c r="Q1" s="9"/>
    </row>
    <row r="2" spans="2:18" ht="15" customHeight="1" x14ac:dyDescent="0.2">
      <c r="B2" s="64" t="s">
        <v>143</v>
      </c>
      <c r="H2" s="341" t="s">
        <v>143</v>
      </c>
      <c r="I2" s="341"/>
      <c r="J2" s="341"/>
      <c r="K2" s="341"/>
      <c r="L2" s="341"/>
      <c r="M2" s="341"/>
      <c r="N2" s="341"/>
      <c r="O2" s="341"/>
      <c r="P2" s="341"/>
      <c r="Q2" s="341"/>
      <c r="R2" s="341"/>
    </row>
    <row r="4" spans="2:18" ht="15" customHeight="1" x14ac:dyDescent="0.2">
      <c r="B4" s="336"/>
      <c r="C4" s="335" t="s">
        <v>23</v>
      </c>
      <c r="D4" s="338"/>
      <c r="E4" s="335" t="s">
        <v>1</v>
      </c>
      <c r="F4" s="339"/>
    </row>
    <row r="5" spans="2:18" ht="15" customHeight="1" x14ac:dyDescent="0.2">
      <c r="B5" s="337"/>
      <c r="C5" s="111">
        <v>2017</v>
      </c>
      <c r="D5" s="111">
        <v>2019</v>
      </c>
      <c r="E5" s="111">
        <v>2017</v>
      </c>
      <c r="F5" s="109">
        <v>2019</v>
      </c>
    </row>
    <row r="6" spans="2:18" ht="15" customHeight="1" x14ac:dyDescent="0.2">
      <c r="B6" s="134" t="s">
        <v>126</v>
      </c>
      <c r="C6" s="135">
        <v>54.6</v>
      </c>
      <c r="D6" s="136">
        <v>48.2</v>
      </c>
      <c r="E6" s="135">
        <v>65.400000000000006</v>
      </c>
      <c r="F6" s="137">
        <v>54.2</v>
      </c>
    </row>
    <row r="7" spans="2:18" ht="15" customHeight="1" x14ac:dyDescent="0.2">
      <c r="B7" s="138" t="s">
        <v>127</v>
      </c>
      <c r="C7" s="139">
        <v>1.4</v>
      </c>
      <c r="D7" s="140">
        <v>1.3</v>
      </c>
      <c r="E7" s="139">
        <v>1</v>
      </c>
      <c r="F7" s="141">
        <v>1.8</v>
      </c>
    </row>
    <row r="8" spans="2:18" ht="15" customHeight="1" x14ac:dyDescent="0.2">
      <c r="B8" s="138" t="s">
        <v>128</v>
      </c>
      <c r="C8" s="139">
        <v>9.8000000000000007</v>
      </c>
      <c r="D8" s="140">
        <v>10.3</v>
      </c>
      <c r="E8" s="139">
        <v>7.8</v>
      </c>
      <c r="F8" s="141">
        <v>7.3</v>
      </c>
    </row>
    <row r="9" spans="2:18" ht="15" customHeight="1" x14ac:dyDescent="0.2">
      <c r="B9" s="138" t="s">
        <v>129</v>
      </c>
      <c r="C9" s="139">
        <v>0.8</v>
      </c>
      <c r="D9" s="140">
        <v>1.7</v>
      </c>
      <c r="E9" s="139">
        <v>2.4</v>
      </c>
      <c r="F9" s="141">
        <v>3</v>
      </c>
    </row>
    <row r="10" spans="2:18" ht="15" customHeight="1" x14ac:dyDescent="0.2">
      <c r="B10" s="138" t="s">
        <v>130</v>
      </c>
      <c r="C10" s="139">
        <v>16.3</v>
      </c>
      <c r="D10" s="140">
        <v>14.2</v>
      </c>
      <c r="E10" s="139">
        <v>11.9</v>
      </c>
      <c r="F10" s="141">
        <v>11.1</v>
      </c>
    </row>
    <row r="11" spans="2:18" ht="15" customHeight="1" x14ac:dyDescent="0.2">
      <c r="B11" s="138" t="s">
        <v>131</v>
      </c>
      <c r="C11" s="139">
        <v>6.7</v>
      </c>
      <c r="D11" s="140">
        <v>7.2</v>
      </c>
      <c r="E11" s="139">
        <v>3.1</v>
      </c>
      <c r="F11" s="141">
        <v>4.7</v>
      </c>
    </row>
    <row r="12" spans="2:18" ht="15" customHeight="1" x14ac:dyDescent="0.2">
      <c r="B12" s="138" t="s">
        <v>132</v>
      </c>
      <c r="C12" s="139">
        <v>1.1000000000000001</v>
      </c>
      <c r="D12" s="140">
        <v>0.2</v>
      </c>
      <c r="E12" s="139">
        <v>0.2</v>
      </c>
      <c r="F12" s="141">
        <v>0.3</v>
      </c>
    </row>
    <row r="13" spans="2:18" ht="15" customHeight="1" x14ac:dyDescent="0.2">
      <c r="B13" s="142" t="s">
        <v>133</v>
      </c>
      <c r="C13" s="143">
        <v>9.3000000000000007</v>
      </c>
      <c r="D13" s="144">
        <v>16.899999999999999</v>
      </c>
      <c r="E13" s="143">
        <v>8.1999999999999993</v>
      </c>
      <c r="F13" s="145">
        <v>17.600000000000001</v>
      </c>
    </row>
    <row r="14" spans="2:18" ht="5.0999999999999996" customHeight="1" x14ac:dyDescent="0.2"/>
    <row r="15" spans="2:18" x14ac:dyDescent="0.2">
      <c r="B15" s="62" t="s">
        <v>114</v>
      </c>
      <c r="C15" s="146"/>
      <c r="D15" s="146"/>
      <c r="E15" s="146"/>
      <c r="F15" s="146"/>
    </row>
    <row r="22" spans="2:21" ht="12" customHeight="1" x14ac:dyDescent="0.2">
      <c r="H22" s="62" t="s">
        <v>152</v>
      </c>
    </row>
    <row r="23" spans="2:21" s="7" customFormat="1" x14ac:dyDescent="0.2"/>
    <row r="24" spans="2:21" s="7" customFormat="1" x14ac:dyDescent="0.2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2:21" s="7" customFormat="1" x14ac:dyDescent="0.2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2:21" ht="15" customHeight="1" x14ac:dyDescent="0.2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2:21" x14ac:dyDescent="0.2">
      <c r="B27" s="6" t="s">
        <v>144</v>
      </c>
      <c r="H27" s="341" t="s">
        <v>144</v>
      </c>
      <c r="I27" s="341"/>
      <c r="J27" s="341"/>
      <c r="K27" s="341"/>
      <c r="L27" s="341"/>
      <c r="M27" s="341"/>
      <c r="N27" s="341"/>
      <c r="O27" s="341"/>
      <c r="P27" s="341"/>
      <c r="Q27" s="341"/>
      <c r="R27" s="341"/>
    </row>
    <row r="28" spans="2:21" ht="15" customHeight="1" x14ac:dyDescent="0.2"/>
    <row r="29" spans="2:21" ht="15" customHeight="1" x14ac:dyDescent="0.2">
      <c r="B29" s="336"/>
      <c r="C29" s="335" t="s">
        <v>21</v>
      </c>
      <c r="D29" s="338"/>
      <c r="E29" s="335" t="s">
        <v>22</v>
      </c>
      <c r="F29" s="339"/>
    </row>
    <row r="30" spans="2:21" ht="15" customHeight="1" x14ac:dyDescent="0.2">
      <c r="B30" s="337"/>
      <c r="C30" s="111">
        <v>2017</v>
      </c>
      <c r="D30" s="111">
        <v>2019</v>
      </c>
      <c r="E30" s="111">
        <v>2017</v>
      </c>
      <c r="F30" s="109">
        <v>2019</v>
      </c>
    </row>
    <row r="31" spans="2:21" ht="15" customHeight="1" x14ac:dyDescent="0.2">
      <c r="B31" s="134" t="s">
        <v>135</v>
      </c>
      <c r="C31" s="135">
        <v>54.6</v>
      </c>
      <c r="D31" s="136">
        <v>48.2</v>
      </c>
      <c r="E31" s="135">
        <v>65.400000000000006</v>
      </c>
      <c r="F31" s="137">
        <v>54.2</v>
      </c>
    </row>
    <row r="32" spans="2:21" ht="15" customHeight="1" x14ac:dyDescent="0.2">
      <c r="B32" s="138" t="s">
        <v>136</v>
      </c>
      <c r="C32" s="139">
        <v>1.4</v>
      </c>
      <c r="D32" s="140">
        <v>1.3</v>
      </c>
      <c r="E32" s="139">
        <v>1</v>
      </c>
      <c r="F32" s="141">
        <v>1.8</v>
      </c>
    </row>
    <row r="33" spans="2:8" ht="15" customHeight="1" x14ac:dyDescent="0.2">
      <c r="B33" s="138" t="s">
        <v>137</v>
      </c>
      <c r="C33" s="139">
        <v>9.8000000000000007</v>
      </c>
      <c r="D33" s="140">
        <v>10.3</v>
      </c>
      <c r="E33" s="139">
        <v>7.8</v>
      </c>
      <c r="F33" s="141">
        <v>7.3</v>
      </c>
    </row>
    <row r="34" spans="2:8" ht="15" customHeight="1" x14ac:dyDescent="0.2">
      <c r="B34" s="138" t="s">
        <v>138</v>
      </c>
      <c r="C34" s="139">
        <v>0.8</v>
      </c>
      <c r="D34" s="140">
        <v>1.7</v>
      </c>
      <c r="E34" s="139">
        <v>2.4</v>
      </c>
      <c r="F34" s="141">
        <v>3</v>
      </c>
    </row>
    <row r="35" spans="2:8" ht="15" customHeight="1" x14ac:dyDescent="0.2">
      <c r="B35" s="138" t="s">
        <v>139</v>
      </c>
      <c r="C35" s="139">
        <v>16.3</v>
      </c>
      <c r="D35" s="140">
        <v>14.2</v>
      </c>
      <c r="E35" s="139">
        <v>11.9</v>
      </c>
      <c r="F35" s="141">
        <v>11.1</v>
      </c>
    </row>
    <row r="36" spans="2:8" ht="15" customHeight="1" x14ac:dyDescent="0.2">
      <c r="B36" s="138" t="s">
        <v>140</v>
      </c>
      <c r="C36" s="139">
        <v>6.7</v>
      </c>
      <c r="D36" s="140">
        <v>7.2</v>
      </c>
      <c r="E36" s="139">
        <v>3.1</v>
      </c>
      <c r="F36" s="141">
        <v>4.7</v>
      </c>
    </row>
    <row r="37" spans="2:8" ht="15" customHeight="1" x14ac:dyDescent="0.2">
      <c r="B37" s="138" t="s">
        <v>141</v>
      </c>
      <c r="C37" s="139">
        <v>1.1000000000000001</v>
      </c>
      <c r="D37" s="140">
        <v>0.2</v>
      </c>
      <c r="E37" s="139">
        <v>0.2</v>
      </c>
      <c r="F37" s="141">
        <v>0.3</v>
      </c>
    </row>
    <row r="38" spans="2:8" ht="5.0999999999999996" customHeight="1" x14ac:dyDescent="0.2">
      <c r="B38" s="142" t="s">
        <v>142</v>
      </c>
      <c r="C38" s="143">
        <v>9.3000000000000007</v>
      </c>
      <c r="D38" s="144">
        <v>16.899999999999999</v>
      </c>
      <c r="E38" s="143">
        <v>8.1999999999999993</v>
      </c>
      <c r="F38" s="145">
        <v>17.600000000000001</v>
      </c>
    </row>
    <row r="40" spans="2:8" x14ac:dyDescent="0.2">
      <c r="B40" s="62" t="s">
        <v>179</v>
      </c>
    </row>
    <row r="48" spans="2:8" x14ac:dyDescent="0.2">
      <c r="H48" s="62" t="s">
        <v>179</v>
      </c>
    </row>
  </sheetData>
  <mergeCells count="8">
    <mergeCell ref="B29:B30"/>
    <mergeCell ref="C29:D29"/>
    <mergeCell ref="E29:F29"/>
    <mergeCell ref="H2:R2"/>
    <mergeCell ref="B4:B5"/>
    <mergeCell ref="C4:D4"/>
    <mergeCell ref="E4:F4"/>
    <mergeCell ref="H27:R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Health</vt:lpstr>
      <vt:lpstr>1gr</vt:lpstr>
      <vt:lpstr>2gr</vt:lpstr>
      <vt:lpstr>3gr</vt:lpstr>
      <vt:lpstr>4gr</vt:lpstr>
      <vt:lpstr>5gr</vt:lpstr>
      <vt:lpstr>6gr</vt:lpstr>
      <vt:lpstr>7gr</vt:lpstr>
      <vt:lpstr>8gr</vt:lpstr>
      <vt:lpstr>9gr</vt:lpstr>
      <vt:lpstr>10gr</vt:lpstr>
      <vt:lpstr>7g</vt:lpstr>
      <vt:lpstr>11gr</vt:lpstr>
      <vt:lpstr>12t</vt:lpstr>
      <vt:lpstr>13t</vt:lpstr>
      <vt:lpstr>14gr</vt:lpstr>
      <vt:lpstr>15t</vt:lpstr>
      <vt:lpstr>16gr</vt:lpstr>
      <vt:lpstr>17gr</vt:lpstr>
      <vt:lpstr>18m</vt:lpstr>
      <vt:lpstr>19gr</vt:lpstr>
      <vt:lpstr>20gr</vt:lpstr>
      <vt:lpstr>21gr</vt:lpstr>
      <vt:lpstr>22gr</vt:lpstr>
    </vt:vector>
  </TitlesOfParts>
  <Company>Републички завод за статистику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Књига: Жене и мушкарци у Републици Србији, 2017.</dc:title>
  <dc:subject>2. ЗДРАВСТВО (табеле, мапе и графикони)</dc:subject>
  <dc:creator>Републички завод за статистику</dc:creator>
  <cp:lastModifiedBy>Dragana DjP</cp:lastModifiedBy>
  <cp:lastPrinted>2020-11-25T08:32:31Z</cp:lastPrinted>
  <dcterms:created xsi:type="dcterms:W3CDTF">2011-08-18T09:47:48Z</dcterms:created>
  <dcterms:modified xsi:type="dcterms:W3CDTF">2021-03-05T05:59:36Z</dcterms:modified>
</cp:coreProperties>
</file>