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7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 C - My documents\Gender\2021\9999a Za izmenu WEB Maj 2021\"/>
    </mc:Choice>
  </mc:AlternateContent>
  <bookViews>
    <workbookView xWindow="0" yWindow="0" windowWidth="24000" windowHeight="11085" tabRatio="918"/>
  </bookViews>
  <sheets>
    <sheet name="Запосленост" sheetId="63" r:id="rId1"/>
    <sheet name="1gr" sheetId="22" r:id="rId2"/>
    <sheet name="2gr" sheetId="23" r:id="rId3"/>
    <sheet name="3t" sheetId="3" r:id="rId4"/>
    <sheet name="4gr" sheetId="24" r:id="rId5"/>
    <sheet name="5t" sheetId="31" r:id="rId6"/>
    <sheet name="6t" sheetId="17" r:id="rId7"/>
    <sheet name="7t" sheetId="9" r:id="rId8"/>
    <sheet name="8t" sheetId="8" r:id="rId9"/>
    <sheet name="9gr" sheetId="25" r:id="rId10"/>
    <sheet name="10t" sheetId="10" r:id="rId11"/>
    <sheet name="11gr" sheetId="55" r:id="rId12"/>
    <sheet name="12t" sheetId="11" r:id="rId13"/>
    <sheet name="13t" sheetId="53" r:id="rId14"/>
    <sheet name="14gr" sheetId="26" r:id="rId15"/>
    <sheet name="15t" sheetId="18" r:id="rId16"/>
    <sheet name="16gr" sheetId="62" r:id="rId17"/>
    <sheet name="17gr" sheetId="56" r:id="rId18"/>
    <sheet name="18gr" sheetId="57" r:id="rId19"/>
    <sheet name="19gr" sheetId="35" r:id="rId20"/>
    <sheet name="20gr" sheetId="41" r:id="rId21"/>
    <sheet name="21t" sheetId="32" r:id="rId22"/>
    <sheet name="22t" sheetId="34" r:id="rId23"/>
    <sheet name="23gr" sheetId="43" r:id="rId24"/>
    <sheet name="24gr" sheetId="59" r:id="rId25"/>
    <sheet name="25gr" sheetId="42" r:id="rId26"/>
    <sheet name="26gr" sheetId="58" r:id="rId27"/>
    <sheet name="27t" sheetId="14" r:id="rId28"/>
    <sheet name="28t" sheetId="15" r:id="rId29"/>
    <sheet name="29t" sheetId="51" r:id="rId30"/>
    <sheet name="30t" sheetId="52" r:id="rId31"/>
    <sheet name="31t" sheetId="60" r:id="rId32"/>
  </sheets>
  <externalReferences>
    <externalReference r:id="rId33"/>
  </externalReferences>
  <definedNames>
    <definedName name="GGG">2007</definedName>
    <definedName name="KV">#REF!</definedName>
    <definedName name="MMM">9</definedName>
    <definedName name="PEPS01">[1]PEPS01!$A$1:$M$53</definedName>
  </definedNames>
  <calcPr calcId="162913"/>
</workbook>
</file>

<file path=xl/calcChain.xml><?xml version="1.0" encoding="utf-8"?>
<calcChain xmlns="http://schemas.openxmlformats.org/spreadsheetml/2006/main">
  <c r="C31" i="11" l="1"/>
  <c r="D31" i="11"/>
  <c r="E31" i="11"/>
  <c r="F31" i="11"/>
  <c r="G31" i="11"/>
  <c r="H31" i="11"/>
  <c r="I31" i="11"/>
  <c r="J31" i="11"/>
  <c r="K31" i="11"/>
  <c r="B31" i="11"/>
  <c r="C30" i="11"/>
  <c r="D30" i="11"/>
  <c r="E30" i="11"/>
  <c r="F30" i="11"/>
  <c r="G30" i="11"/>
  <c r="H30" i="11"/>
  <c r="I30" i="11"/>
  <c r="J30" i="11"/>
  <c r="K30" i="11"/>
  <c r="B30" i="11"/>
  <c r="C27" i="11"/>
  <c r="D27" i="11"/>
  <c r="E27" i="11"/>
  <c r="F27" i="11"/>
  <c r="G27" i="11"/>
  <c r="H27" i="11"/>
  <c r="I27" i="11"/>
  <c r="J27" i="11"/>
  <c r="K27" i="11"/>
  <c r="B27" i="11"/>
  <c r="C26" i="11"/>
  <c r="D26" i="11"/>
  <c r="E26" i="11"/>
  <c r="F26" i="11"/>
  <c r="G26" i="11"/>
  <c r="H26" i="11"/>
  <c r="I26" i="11"/>
  <c r="J26" i="11"/>
  <c r="K26" i="11"/>
  <c r="B26" i="11"/>
  <c r="E5" i="25" l="1"/>
  <c r="F5" i="25"/>
  <c r="E6" i="25"/>
  <c r="G6" i="25"/>
  <c r="F6" i="25"/>
  <c r="E7" i="25"/>
  <c r="F7" i="25"/>
  <c r="G7" i="25"/>
  <c r="E8" i="25"/>
  <c r="F8" i="25"/>
  <c r="G8" i="25"/>
  <c r="E9" i="25"/>
  <c r="F9" i="25"/>
  <c r="G9" i="25"/>
  <c r="E10" i="25"/>
  <c r="G10" i="25"/>
  <c r="F10" i="25"/>
  <c r="E11" i="25"/>
  <c r="F11" i="25"/>
  <c r="G11" i="25"/>
  <c r="E12" i="25"/>
  <c r="F12" i="25"/>
  <c r="G12" i="25"/>
  <c r="E13" i="25"/>
  <c r="F13" i="25"/>
  <c r="E14" i="25"/>
  <c r="G14" i="25"/>
  <c r="F14" i="25"/>
  <c r="G13" i="25"/>
  <c r="G5" i="25"/>
</calcChain>
</file>

<file path=xl/sharedStrings.xml><?xml version="1.0" encoding="utf-8"?>
<sst xmlns="http://schemas.openxmlformats.org/spreadsheetml/2006/main" count="964" uniqueCount="380">
  <si>
    <t>Укупно</t>
  </si>
  <si>
    <t>15-24</t>
  </si>
  <si>
    <t>25-34</t>
  </si>
  <si>
    <t>35-44</t>
  </si>
  <si>
    <t>45-54</t>
  </si>
  <si>
    <t>Жене</t>
  </si>
  <si>
    <t>Мушкарци</t>
  </si>
  <si>
    <t>15+</t>
  </si>
  <si>
    <t>15-64</t>
  </si>
  <si>
    <t>Запослени радници</t>
  </si>
  <si>
    <t>Самозапослени</t>
  </si>
  <si>
    <t>Помажући чланови домаћинства</t>
  </si>
  <si>
    <t>Без школе</t>
  </si>
  <si>
    <t>Други лични или породични разлози</t>
  </si>
  <si>
    <t>Школовање или обука</t>
  </si>
  <si>
    <t>Остали разлози</t>
  </si>
  <si>
    <t>65+</t>
  </si>
  <si>
    <t xml:space="preserve">    жене</t>
  </si>
  <si>
    <t xml:space="preserve">   мушкарци</t>
  </si>
  <si>
    <t>Број</t>
  </si>
  <si>
    <t>Сектор пољопривреде</t>
  </si>
  <si>
    <t>Сектор индустрије</t>
  </si>
  <si>
    <t xml:space="preserve">Сектор услуга </t>
  </si>
  <si>
    <t>Старост</t>
  </si>
  <si>
    <t>Раде краће од пуног радног времена</t>
  </si>
  <si>
    <t>Формално запослени</t>
  </si>
  <si>
    <t>Неформално запослени</t>
  </si>
  <si>
    <t>Очекивање повратка на претходни посао</t>
  </si>
  <si>
    <t>Болест или неспособност</t>
  </si>
  <si>
    <t>Брига о деци или одраслим неспособним лицима</t>
  </si>
  <si>
    <t>Примање пензије</t>
  </si>
  <si>
    <t>Изгубљена нада у налажење посла</t>
  </si>
  <si>
    <t>Запослени</t>
  </si>
  <si>
    <t>Неожењен/неудата</t>
  </si>
  <si>
    <t>Ожењен/удата</t>
  </si>
  <si>
    <t>Удовац/удовица</t>
  </si>
  <si>
    <t>Разведен/разведена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</si>
  <si>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</si>
  <si>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</si>
  <si>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</si>
  <si>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</si>
  <si>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</si>
  <si>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</si>
  <si>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</si>
  <si>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</si>
  <si>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</si>
  <si>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</si>
  <si>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</si>
  <si>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</si>
  <si>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</si>
  <si>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Руководиоци (директори), функционери и законодавци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</si>
  <si>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</si>
  <si>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</si>
  <si>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</si>
  <si>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</si>
  <si>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Пољопривредници, шумари, рибари и сродни</t>
  </si>
  <si>
    <t>Занатлије и сродни</t>
  </si>
  <si>
    <t>Једноставна занимања</t>
  </si>
  <si>
    <t>Војна занимања</t>
  </si>
  <si>
    <t>-</t>
  </si>
  <si>
    <t>жене</t>
  </si>
  <si>
    <t>мушкарци</t>
  </si>
  <si>
    <t>25-54</t>
  </si>
  <si>
    <t>55+</t>
  </si>
  <si>
    <t>број</t>
  </si>
  <si>
    <t>Радни статус</t>
  </si>
  <si>
    <t>Ж</t>
  </si>
  <si>
    <t>М</t>
  </si>
  <si>
    <t>Брачни статус</t>
  </si>
  <si>
    <t>Извор: Анкета о радној снази, РЗС</t>
  </si>
  <si>
    <t>укупно</t>
  </si>
  <si>
    <t>%</t>
  </si>
  <si>
    <t>?</t>
  </si>
  <si>
    <t>Стопа дугорочне незапослености</t>
  </si>
  <si>
    <t>Школска спрема</t>
  </si>
  <si>
    <t xml:space="preserve">Жене </t>
  </si>
  <si>
    <t>Извор: Анкета о радној снази, РЗС.</t>
  </si>
  <si>
    <t xml:space="preserve">25-34 </t>
  </si>
  <si>
    <t xml:space="preserve">35-44 </t>
  </si>
  <si>
    <t xml:space="preserve">45-54 </t>
  </si>
  <si>
    <t xml:space="preserve">55-64 </t>
  </si>
  <si>
    <t>65 и више год.</t>
  </si>
  <si>
    <t>Извор: Национална служба за запошљавање.</t>
  </si>
  <si>
    <t>Брига о деци или неспособним одраслим лицима</t>
  </si>
  <si>
    <t>Породични или лични разлози</t>
  </si>
  <si>
    <t>Болест или инвалидност</t>
  </si>
  <si>
    <t>Немогућност налажења посла с пуним радним временом</t>
  </si>
  <si>
    <t>Друго</t>
  </si>
  <si>
    <t>Неактивни</t>
  </si>
  <si>
    <t>Имали радно искуство</t>
  </si>
  <si>
    <t>Без радног искуства</t>
  </si>
  <si>
    <t>Плата/пензија од супружника/родитеља/других чланова домаћинстава</t>
  </si>
  <si>
    <t>Сопствена пензија</t>
  </si>
  <si>
    <t>Студентска стипендија/студентски зајам</t>
  </si>
  <si>
    <t>Повремени послови/мања пољопривредна производња</t>
  </si>
  <si>
    <t>Социјална помоћ</t>
  </si>
  <si>
    <t>Алиментација</t>
  </si>
  <si>
    <t>Приход од ренте/камате/дивиденде</t>
  </si>
  <si>
    <t>Уштеђевина</t>
  </si>
  <si>
    <t xml:space="preserve">Укупно </t>
  </si>
  <si>
    <t>Сектор грађевине</t>
  </si>
  <si>
    <t xml:space="preserve">/  </t>
  </si>
  <si>
    <t xml:space="preserve">/ </t>
  </si>
  <si>
    <t>Запослени који у претходне четири седмице нису тражили други посао</t>
  </si>
  <si>
    <t>Запослени који су у претходне четири седмице тражили други посао, разлог:</t>
  </si>
  <si>
    <t xml:space="preserve">15-24 </t>
  </si>
  <si>
    <t xml:space="preserve">55-64  </t>
  </si>
  <si>
    <t>55 +</t>
  </si>
  <si>
    <t xml:space="preserve">  Сектор пољопривреде</t>
  </si>
  <si>
    <t xml:space="preserve">  Сектор индустрије</t>
  </si>
  <si>
    <t xml:space="preserve">  Сектор грађевине</t>
  </si>
  <si>
    <t xml:space="preserve">  Сектор услуга </t>
  </si>
  <si>
    <t xml:space="preserve">   Приватна регистрована</t>
  </si>
  <si>
    <t xml:space="preserve">   Приватна нерегистрована</t>
  </si>
  <si>
    <t xml:space="preserve">   Државна </t>
  </si>
  <si>
    <t xml:space="preserve">   Остало</t>
  </si>
  <si>
    <t>Помоћ од осталих рођака/пријатеља</t>
  </si>
  <si>
    <t>    жене</t>
  </si>
  <si>
    <t xml:space="preserve">  Друго</t>
  </si>
  <si>
    <t xml:space="preserve">    Постоји вероватноћа или ризик губљења садашњег посла, или је посао који се обавља ограниченог трајања</t>
  </si>
  <si>
    <t xml:space="preserve">    Садашњи посао је прихваћен као привремен</t>
  </si>
  <si>
    <t xml:space="preserve">    Тражење додатног посла који би се обављао уз садашњи посао</t>
  </si>
  <si>
    <t xml:space="preserve">   Жеља да се нађе посао са бољим условима (већа зарада, погодније радно време или превоз, могућност да се боље искажу сопствене способности)</t>
  </si>
  <si>
    <t>Запослени код правних лица (у радном односу и ван радног односа)</t>
  </si>
  <si>
    <t>Предузетници, запослени код њих и лица која самостално обављају делатност-професију</t>
  </si>
  <si>
    <t>Регистровани индивидуални пољопривредници</t>
  </si>
  <si>
    <t>Новопријављени на евиденцији</t>
  </si>
  <si>
    <t>Брисани и престанак вођења евиденције</t>
  </si>
  <si>
    <t>Women</t>
  </si>
  <si>
    <t>Men</t>
  </si>
  <si>
    <t>Unemployed</t>
  </si>
  <si>
    <t>Inactive population</t>
  </si>
  <si>
    <t>Employed</t>
  </si>
  <si>
    <t>Source: Labour Force Survey, SORS</t>
  </si>
  <si>
    <t>Age</t>
  </si>
  <si>
    <t>Educational attainment</t>
  </si>
  <si>
    <t>Total</t>
  </si>
  <si>
    <t>No school</t>
  </si>
  <si>
    <t>Divorced</t>
  </si>
  <si>
    <t>Marital status</t>
  </si>
  <si>
    <t>Structure by sex</t>
  </si>
  <si>
    <t>Number</t>
  </si>
  <si>
    <t>Married</t>
  </si>
  <si>
    <t>Unmarried</t>
  </si>
  <si>
    <t>Contributing family workers</t>
  </si>
  <si>
    <t>Self-employed</t>
  </si>
  <si>
    <t>Employees</t>
  </si>
  <si>
    <t>W</t>
  </si>
  <si>
    <t>Professional status</t>
  </si>
  <si>
    <t>Ownership:</t>
  </si>
  <si>
    <t>Other</t>
  </si>
  <si>
    <t>Sector of activity:</t>
  </si>
  <si>
    <t xml:space="preserve">Legislators, administrative officials and managers </t>
  </si>
  <si>
    <t>Professional and art experts</t>
  </si>
  <si>
    <t xml:space="preserve">Engineers, professional associates and technicians </t>
  </si>
  <si>
    <t>Civil and other servants</t>
  </si>
  <si>
    <t>Service and trade assistants</t>
  </si>
  <si>
    <t>Qualified workers in agriculture, forestry and fishing</t>
  </si>
  <si>
    <t>Craftsmen and other</t>
  </si>
  <si>
    <t xml:space="preserve">Machine operators and assemblers </t>
  </si>
  <si>
    <t>Basic/manual labourers</t>
  </si>
  <si>
    <t>Military occupations</t>
  </si>
  <si>
    <t>Agriculture</t>
  </si>
  <si>
    <t>Industry</t>
  </si>
  <si>
    <t>Full-time job</t>
  </si>
  <si>
    <t>Part-time job</t>
  </si>
  <si>
    <t>Other reasons</t>
  </si>
  <si>
    <t>School, education or training</t>
  </si>
  <si>
    <t>Disease or disability</t>
  </si>
  <si>
    <t>Other family or personal reasons</t>
  </si>
  <si>
    <t>Could not find a full-time job</t>
  </si>
  <si>
    <t>Looking after children or disabled persons</t>
  </si>
  <si>
    <t>Formally employed</t>
  </si>
  <si>
    <t>Informally employed</t>
  </si>
  <si>
    <t>Construction</t>
  </si>
  <si>
    <t>Services</t>
  </si>
  <si>
    <t>15-24 years</t>
  </si>
  <si>
    <t>65 and more</t>
  </si>
  <si>
    <t>Long term unemployment rate</t>
  </si>
  <si>
    <t>Illness or disability</t>
  </si>
  <si>
    <t>Care of children or adult disabled persons</t>
  </si>
  <si>
    <t>Other personal or family reasons</t>
  </si>
  <si>
    <t>Schooling or training</t>
  </si>
  <si>
    <t>Retired</t>
  </si>
  <si>
    <t>Discouraged in possible finding job</t>
  </si>
  <si>
    <t>Expecting to resume previous job</t>
  </si>
  <si>
    <t>By previous experience</t>
  </si>
  <si>
    <t>Had previous work experience</t>
  </si>
  <si>
    <t>No work experience</t>
  </si>
  <si>
    <t>Salary/pension of spouse/parent/other household members</t>
  </si>
  <si>
    <t>Support from other relatives/friends</t>
  </si>
  <si>
    <t>Own pension entitlement</t>
  </si>
  <si>
    <t>Unemployment insurance</t>
  </si>
  <si>
    <t>Student grant/student loan</t>
  </si>
  <si>
    <t>Casual jobs/small‐range agricultural production</t>
  </si>
  <si>
    <t>Welfare</t>
  </si>
  <si>
    <t>Receipts from rents/interest/dividend</t>
  </si>
  <si>
    <t>Personal savings</t>
  </si>
  <si>
    <t xml:space="preserve">   Agriculture</t>
  </si>
  <si>
    <t xml:space="preserve">   Industry</t>
  </si>
  <si>
    <t xml:space="preserve">   Construction </t>
  </si>
  <si>
    <t xml:space="preserve">   Service</t>
  </si>
  <si>
    <t xml:space="preserve">   Private ownership registered</t>
  </si>
  <si>
    <t xml:space="preserve">   Private ownership not registered</t>
  </si>
  <si>
    <t xml:space="preserve">   State ownership</t>
  </si>
  <si>
    <t xml:space="preserve">   Other</t>
  </si>
  <si>
    <t>Employees at legal entities (in "long-term employment" and in "temporary and occasional employment")</t>
  </si>
  <si>
    <t>Registered individual agricultural producers (farmers)</t>
  </si>
  <si>
    <t xml:space="preserve"> First time job seekers (in thousands )</t>
  </si>
  <si>
    <t>Newly registered</t>
  </si>
  <si>
    <t>Deleted from the register and discontinued record keeping</t>
  </si>
  <si>
    <t>(у хиљадама)</t>
  </si>
  <si>
    <t>(in thousands)</t>
  </si>
  <si>
    <t>Ниже образовање</t>
  </si>
  <si>
    <t>Средње образовање</t>
  </si>
  <si>
    <t>Високо образовање</t>
  </si>
  <si>
    <t>Source: Labour Force Survey, SORS.</t>
  </si>
  <si>
    <t>Извор:  Истраживање о регистрованој запослености, РЗС.</t>
  </si>
  <si>
    <t>Source: Survey on registered employment, SORS.</t>
  </si>
  <si>
    <t xml:space="preserve">Source: Labuor Force Survey (LFS) and National Employment Service (NES). </t>
  </si>
  <si>
    <t>Source: National Employment Service.</t>
  </si>
  <si>
    <t>( %)</t>
  </si>
  <si>
    <t>запослени</t>
  </si>
  <si>
    <t>незапослени</t>
  </si>
  <si>
    <t>неактивно становништво</t>
  </si>
  <si>
    <r>
      <t>15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</rPr>
      <t>64</t>
    </r>
  </si>
  <si>
    <r>
      <t>15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</rPr>
      <t>24</t>
    </r>
  </si>
  <si>
    <r>
      <t>25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</rPr>
      <t>54</t>
    </r>
  </si>
  <si>
    <t>Сектори делатности</t>
  </si>
  <si>
    <t>Својина</t>
  </si>
  <si>
    <t>Руковаоци машинама и постројењима, монтери и возачи</t>
  </si>
  <si>
    <t>Раде пуно радно време</t>
  </si>
  <si>
    <r>
      <t>15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>64</t>
    </r>
  </si>
  <si>
    <r>
      <t>15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>24</t>
    </r>
  </si>
  <si>
    <r>
      <t>25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>54</t>
    </r>
  </si>
  <si>
    <r>
      <t>15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>24</t>
    </r>
  </si>
  <si>
    <r>
      <t>25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>34</t>
    </r>
  </si>
  <si>
    <r>
      <t>35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>44</t>
    </r>
  </si>
  <si>
    <r>
      <t>45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>54</t>
    </r>
  </si>
  <si>
    <r>
      <t>55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>64</t>
    </r>
  </si>
  <si>
    <r>
      <t>15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 xml:space="preserve">24 </t>
    </r>
  </si>
  <si>
    <r>
      <t>55</t>
    </r>
    <r>
      <rPr>
        <sz val="9"/>
        <color indexed="36"/>
        <rFont val="Calibri"/>
        <family val="2"/>
        <charset val="238"/>
      </rPr>
      <t>–</t>
    </r>
    <r>
      <rPr>
        <sz val="9"/>
        <color indexed="36"/>
        <rFont val="Arial"/>
        <family val="2"/>
      </rPr>
      <t xml:space="preserve">64  </t>
    </r>
  </si>
  <si>
    <t>Према претходном радном искуству</t>
  </si>
  <si>
    <t>Према главним изворима прихода</t>
  </si>
  <si>
    <t>Примања од осигурања за случај незапослености</t>
  </si>
  <si>
    <t>Траже посао, али не могу одмах да почну да раде</t>
  </si>
  <si>
    <t>Не траже посао, али могу да раде</t>
  </si>
  <si>
    <t>Primary/elementary education</t>
  </si>
  <si>
    <t>Secondary education</t>
  </si>
  <si>
    <t>Tertiary/Higher education</t>
  </si>
  <si>
    <t xml:space="preserve">Widoweed </t>
  </si>
  <si>
    <t xml:space="preserve">   Services</t>
  </si>
  <si>
    <t>Employed that did not seek new job in the last four weeks</t>
  </si>
  <si>
    <t>Employed but seeking new job in the last four weeks; reason:</t>
  </si>
  <si>
    <t xml:space="preserve">  Risk of losing present job, or actual job is of limited duration</t>
  </si>
  <si>
    <t xml:space="preserve">   Present job is accepted as temporary</t>
  </si>
  <si>
    <t xml:space="preserve">   Searching extra job that would be worked in addition to current job</t>
  </si>
  <si>
    <t xml:space="preserve">   Desire to find job providing better conditions (higher wages, more convenient working hours or transport, possibility to better express their own abilities)</t>
  </si>
  <si>
    <t>Unincorporated enterprises and their employees and persons individually running business (in "long-term employment" and in "temporary and occasional employment")</t>
  </si>
  <si>
    <t>Number, thousand</t>
  </si>
  <si>
    <t>By main income sources</t>
  </si>
  <si>
    <t>Alimony</t>
  </si>
  <si>
    <t>Seeking job, but not immediately available</t>
  </si>
  <si>
    <t>Available to work, not seeking job</t>
  </si>
  <si>
    <t>  мушкарци</t>
  </si>
  <si>
    <t>NES - Women</t>
  </si>
  <si>
    <t>NES - Men</t>
  </si>
  <si>
    <t>LFS - Women</t>
  </si>
  <si>
    <t>LFS - Men</t>
  </si>
  <si>
    <t>Извор: Агенција за привредне регистре.</t>
  </si>
  <si>
    <t>Source: Serbian Business Registers Agency.</t>
  </si>
  <si>
    <r>
      <t>Незапослена лица према полу, 2009–2019. (у хиљадама)</t>
    </r>
    <r>
      <rPr>
        <sz val="10"/>
        <rFont val="Arial"/>
        <family val="2"/>
        <charset val="238"/>
      </rPr>
      <t> </t>
    </r>
  </si>
  <si>
    <t>Unemployed persons, by sex, 2009-2019 (in thousands)</t>
  </si>
  <si>
    <r>
      <t>15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>24 год.</t>
    </r>
  </si>
  <si>
    <r>
      <t>25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 xml:space="preserve">34 </t>
    </r>
  </si>
  <si>
    <r>
      <t>35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 xml:space="preserve">44 </t>
    </r>
  </si>
  <si>
    <r>
      <t>45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 xml:space="preserve">54 </t>
    </r>
  </si>
  <si>
    <r>
      <t>55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 xml:space="preserve">64 </t>
    </r>
  </si>
  <si>
    <r>
      <t>Основни скупови становништва старости 15 и више година према активности и полу, 2007</t>
    </r>
    <r>
      <rPr>
        <b/>
        <sz val="11"/>
        <rFont val="Calibri"/>
        <family val="2"/>
        <charset val="238"/>
      </rPr>
      <t>–</t>
    </r>
    <r>
      <rPr>
        <b/>
        <sz val="11"/>
        <rFont val="Arial"/>
        <family val="2"/>
      </rPr>
      <t>2019. (%)</t>
    </r>
  </si>
  <si>
    <t>Main sets of population aged 15 and over, by activity and sex, 2007-2019 (%)</t>
  </si>
  <si>
    <t>Активно становништвo према старосним групама и полу, 2019. (у хиљадама)</t>
  </si>
  <si>
    <t>Active population by age groups and sex, 2019 (in thousands)</t>
  </si>
  <si>
    <t>Activity rates for population aged 15 and over, by educational attainement, age and sex, 2019</t>
  </si>
  <si>
    <t>Запослени према старосним групама и полу, 2019. (у хиљадама)</t>
  </si>
  <si>
    <t>Employed by age groups and sex, 2019 (in thousands)</t>
  </si>
  <si>
    <t>Запослени према брачном статусу и полу, 2019. (у хиљадама и %)</t>
  </si>
  <si>
    <t>Employed by marital status and sex, 2019 (in thousands and %)</t>
  </si>
  <si>
    <r>
      <t xml:space="preserve">Запослени према радном статусу, старости и полу, 2019. </t>
    </r>
    <r>
      <rPr>
        <sz val="11"/>
        <rFont val="Arial"/>
        <family val="2"/>
      </rPr>
      <t>(%)</t>
    </r>
  </si>
  <si>
    <t>Employed by professional status, age and sex, 2019  (%)</t>
  </si>
  <si>
    <t>Запослени према секторима, облику својине и полу, 2019. (у хиљадама и %)</t>
  </si>
  <si>
    <t>Employed by sector of activity, ownership and sex, 2019 (in thousands and %)</t>
  </si>
  <si>
    <t xml:space="preserve">Запослени према занимању и полу, 2019. (%) </t>
  </si>
  <si>
    <t>Employed by occupation and sex, 2019 (%)</t>
  </si>
  <si>
    <t>Запослени према радном времену, старости и полу, 2019. (%)</t>
  </si>
  <si>
    <t>Запослени према разлозима због којих раде краће од пуног радног времена и полу, 2019. (%)</t>
  </si>
  <si>
    <t>Employed by reasons why they work less than full-time and sex, 2019 (%)</t>
  </si>
  <si>
    <t>Запослени у формалном и неформалном радном односу према старости, професионалном статусу и полу, 2019. (%)</t>
  </si>
  <si>
    <t>Employed in formal or informal employment by age, professional status and sex, 2019 (%)</t>
  </si>
  <si>
    <t>Employed seeking another job, reasons for seeking another job and sex, 2019 (%)  </t>
  </si>
  <si>
    <t>Informal employment in total employment by age groups and sex, 2019 (%)</t>
  </si>
  <si>
    <t>Неформално запослени према секторима делатности и полу, 2019. (у хиљадама)</t>
  </si>
  <si>
    <t>Informally employed by section of activity and sex, 2019 (in thousands)</t>
  </si>
  <si>
    <t>Незапослени према старосним групама и полу, 2019. (у хиљадама)</t>
  </si>
  <si>
    <t>Unemployed by age groups and sex, 2019 (in thousands)</t>
  </si>
  <si>
    <t>Незапослени према брачном статусу и полу, 2019. (у хиљадама и %)</t>
  </si>
  <si>
    <t>Unemployed by marital status and sex, 2019 (in thousands and %)</t>
  </si>
  <si>
    <t>Неактивни према разлозима нетражења посла и полу, 2019. (у хиљадама и %)</t>
  </si>
  <si>
    <t>Inactive by reasons for not seeking job and by sex, 2019 (in thousands and %)</t>
  </si>
  <si>
    <t xml:space="preserve"> Неактивни према претходном радном искуству, изворима прихода и полу, 2019. (у хиљадама)</t>
  </si>
  <si>
    <t>Inactive persons by previous work experience, income sources and sex, 2019  (in thousands)</t>
  </si>
  <si>
    <r>
      <t>Регистрована запосленост према полу, 2017</t>
    </r>
    <r>
      <rPr>
        <b/>
        <sz val="10"/>
        <rFont val="Calibri"/>
        <family val="2"/>
        <charset val="238"/>
      </rPr>
      <t>–</t>
    </r>
    <r>
      <rPr>
        <b/>
        <sz val="10"/>
        <rFont val="Arial"/>
        <family val="2"/>
      </rPr>
      <t xml:space="preserve">2019. (у хиљадама) </t>
    </r>
  </si>
  <si>
    <t xml:space="preserve">Registered employment, by sex, 2017-2019 (in thousands) </t>
  </si>
  <si>
    <t>Employed by working hours, age and sex, 2019 (%)</t>
  </si>
  <si>
    <r>
      <t>Незапослена лица која први пут траже посао, према полу, 2009</t>
    </r>
    <r>
      <rPr>
        <b/>
        <sz val="11"/>
        <rFont val="Calibri"/>
        <family val="2"/>
        <charset val="238"/>
      </rPr>
      <t>–</t>
    </r>
    <r>
      <rPr>
        <b/>
        <sz val="11"/>
        <rFont val="Arial"/>
        <family val="2"/>
      </rPr>
      <t>2019. (у хиљадама)</t>
    </r>
  </si>
  <si>
    <t>Unemployed persons, first time job seekers, by sex, 2009-2019 (in thousands )</t>
  </si>
  <si>
    <t>Незапослена лица корисници новчане накнаде, према полу, 2012–2019. (у хиљадама)</t>
  </si>
  <si>
    <t>Unemployed persons, newly registered and deleted from the register, 2009-2019 (in thousands )</t>
  </si>
  <si>
    <t>Employed persons seeking change of employment, by sex, 2014-2019</t>
  </si>
  <si>
    <t>Привредна друштва: Физичка лица која су законски заступници и остали заступници</t>
  </si>
  <si>
    <t xml:space="preserve">Предузетници: Оснивачи </t>
  </si>
  <si>
    <t>Companies: Natural persons who are legal representatives and other representatives</t>
  </si>
  <si>
    <t xml:space="preserve">Entrepreneurs: Founders </t>
  </si>
  <si>
    <r>
      <t>Companies and Entrepreneurs, by sex, 2020</t>
    </r>
    <r>
      <rPr>
        <b/>
        <vertAlign val="superscript"/>
        <sz val="11"/>
        <color indexed="8"/>
        <rFont val="Arial"/>
        <family val="2"/>
      </rPr>
      <t>1</t>
    </r>
  </si>
  <si>
    <r>
      <t>Привредна друштва и предузетници, према полу, 2020.</t>
    </r>
    <r>
      <rPr>
        <b/>
        <vertAlign val="superscript"/>
        <sz val="11"/>
        <color indexed="8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</si>
  <si>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Регистар привредних субјеката, октобар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</si>
  <si>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Register of Business Entities, October</t>
    </r>
  </si>
  <si>
    <r>
      <t>15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19</t>
    </r>
  </si>
  <si>
    <r>
      <t>20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24</t>
    </r>
  </si>
  <si>
    <r>
      <t>25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29</t>
    </r>
  </si>
  <si>
    <r>
      <t>30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34</t>
    </r>
  </si>
  <si>
    <r>
      <t>35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39</t>
    </r>
  </si>
  <si>
    <r>
      <t>40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44</t>
    </r>
  </si>
  <si>
    <r>
      <t>45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49</t>
    </r>
  </si>
  <si>
    <r>
      <t>50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54</t>
    </r>
  </si>
  <si>
    <r>
      <t>55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59</t>
    </r>
  </si>
  <si>
    <r>
      <t>60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64</t>
    </r>
  </si>
  <si>
    <r>
      <t>65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69</t>
    </r>
  </si>
  <si>
    <r>
      <t>70</t>
    </r>
    <r>
      <rPr>
        <b/>
        <sz val="10"/>
        <color indexed="36"/>
        <rFont val="Calibri"/>
        <family val="2"/>
        <charset val="238"/>
      </rPr>
      <t>–</t>
    </r>
    <r>
      <rPr>
        <b/>
        <sz val="10"/>
        <color indexed="36"/>
        <rFont val="Arial"/>
        <family val="2"/>
        <charset val="238"/>
      </rPr>
      <t>74</t>
    </r>
  </si>
  <si>
    <r>
      <t xml:space="preserve">Employed by age groups and sex, 2019  </t>
    </r>
    <r>
      <rPr>
        <b/>
        <sz val="10"/>
        <color indexed="10"/>
        <rFont val="Arial"/>
        <family val="2"/>
        <charset val="238"/>
      </rPr>
      <t>(in thousands)</t>
    </r>
  </si>
  <si>
    <r>
      <t xml:space="preserve">АРС 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  <charset val="238"/>
      </rPr>
      <t xml:space="preserve"> жене </t>
    </r>
  </si>
  <si>
    <r>
      <t xml:space="preserve">АРС 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  <charset val="238"/>
      </rPr>
      <t xml:space="preserve"> мушкарци</t>
    </r>
  </si>
  <si>
    <t>Стопе запослености лица старости 15 и више година према школској спреми, старости и полу, 2019. (%)</t>
  </si>
  <si>
    <t>Стопе активности лица старости 15 и више година према школској спреми, старости и полу, 2019. (%)</t>
  </si>
  <si>
    <t>Employment rates for population aged 15 and over, by educational attainement, age and sex, 2019 (%)</t>
  </si>
  <si>
    <t>Unemployment rate by age groups and sex, 2012-2019 (%)</t>
  </si>
  <si>
    <t>Стопа дугорочне незапослености према старосним групама и полу, 2019. (%)</t>
  </si>
  <si>
    <t>Long-term unemployment rate by age groups and sex, 2019 (%)</t>
  </si>
  <si>
    <t>Стопа неактивности према старости и полу, 2019. (%)</t>
  </si>
  <si>
    <t>Inactivity rate by age and sex, 2019 (%)</t>
  </si>
  <si>
    <t>Први пут траже посао (у хиљадама)</t>
  </si>
  <si>
    <t>8.5.2</t>
  </si>
  <si>
    <t>Стопа незапослености, према полу, старости и инвалидитету</t>
  </si>
  <si>
    <t>8.5.2 Unemployment rate, by sex, age and persons with disabilities</t>
  </si>
  <si>
    <t>24gr</t>
  </si>
  <si>
    <t>8.3.1</t>
  </si>
  <si>
    <t>Удео неформалне запослености у непољопривредним делатностима, према полу</t>
  </si>
  <si>
    <t>Proportion of informal employment in non‑agriculture employment, by sex</t>
  </si>
  <si>
    <t>8.3.1 Proportion of informal employment in non‑agriculture employment, by sex, 2014-2019 (%)</t>
  </si>
  <si>
    <r>
      <t xml:space="preserve">8.3.1 Удео неформалне запослености у непољопривредним делатностима, </t>
    </r>
    <r>
      <rPr>
        <sz val="10"/>
        <color indexed="8"/>
        <rFont val="Calibri"/>
        <family val="2"/>
      </rPr>
      <t>према полу, 2014-2019. (%)</t>
    </r>
  </si>
  <si>
    <r>
      <t>Запослена лица која траже промену запослења, према полу, 2014</t>
    </r>
    <r>
      <rPr>
        <b/>
        <sz val="10"/>
        <rFont val="Calibri"/>
        <family val="2"/>
        <charset val="238"/>
      </rPr>
      <t>–</t>
    </r>
    <r>
      <rPr>
        <b/>
        <sz val="10"/>
        <rFont val="Arial"/>
        <family val="2"/>
      </rPr>
      <t>2019.</t>
    </r>
  </si>
  <si>
    <t>Извор: Анкета о радној снази (АРС), РЗС и Национална служба за запошљавање (НСЗ).</t>
  </si>
  <si>
    <t>Unemployed persons, beneficiaries of financial compensation, by sex, 2012-2019 (in thousands)</t>
  </si>
  <si>
    <r>
      <t>Незапослена лица, новопријављена и брисана са евиденције, 2009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</rPr>
      <t>2019. (у хиљадама)</t>
    </r>
  </si>
  <si>
    <r>
      <t>Потенцијална радна снага</t>
    </r>
    <r>
      <rPr>
        <vertAlign val="superscript"/>
        <sz val="8"/>
        <rFont val="Arial"/>
        <family val="2"/>
        <charset val="238"/>
      </rPr>
      <t>1</t>
    </r>
  </si>
  <si>
    <r>
      <t>Удео потенцијалне радне снаге у проширеној радној снази</t>
    </r>
    <r>
      <rPr>
        <vertAlign val="superscript"/>
        <sz val="9"/>
        <rFont val="Calibri"/>
        <family val="2"/>
        <charset val="238"/>
      </rPr>
      <t xml:space="preserve"> 2</t>
    </r>
  </si>
  <si>
    <r>
      <t>1</t>
    </r>
    <r>
      <rPr>
        <sz val="8"/>
        <rFont val="Arial"/>
        <family val="2"/>
        <charset val="238"/>
      </rPr>
      <t xml:space="preserve"> Пoтенцијалну радну снагу чине економски неактивна лица која не траже посао, али могу и желе да раде, као и лица која траже посао, али не могу одмах да почну да раде.</t>
    </r>
  </si>
  <si>
    <r>
      <t>2</t>
    </r>
    <r>
      <rPr>
        <sz val="8"/>
        <rFont val="Arial"/>
        <family val="2"/>
        <charset val="238"/>
      </rPr>
      <t xml:space="preserve"> Проширену радну снагу чини радна снага (запослени и незапослени) допуњена потенцијалном радном снагом.</t>
    </r>
  </si>
  <si>
    <r>
      <t>Potential  labour force</t>
    </r>
    <r>
      <rPr>
        <vertAlign val="superscript"/>
        <sz val="8"/>
        <rFont val="Arial"/>
        <family val="2"/>
        <charset val="238"/>
      </rPr>
      <t>1</t>
    </r>
  </si>
  <si>
    <r>
      <t>Potential additional labour force as a share in еxtended labour force</t>
    </r>
    <r>
      <rPr>
        <vertAlign val="superscript"/>
        <sz val="9"/>
        <rFont val="Calibri"/>
        <family val="2"/>
        <charset val="238"/>
      </rPr>
      <t xml:space="preserve"> 2</t>
    </r>
  </si>
  <si>
    <r>
      <t>1</t>
    </r>
    <r>
      <rPr>
        <sz val="8"/>
        <rFont val="Arial"/>
        <family val="2"/>
        <charset val="238"/>
      </rPr>
      <t xml:space="preserve"> Potential labour force consists of persons available to work but not seeking job and persons seeking job but not immediately available to work.</t>
    </r>
  </si>
  <si>
    <r>
      <t>2</t>
    </r>
    <r>
      <rPr>
        <sz val="8"/>
        <rFont val="Arial"/>
        <family val="2"/>
        <charset val="238"/>
      </rPr>
      <t xml:space="preserve"> Extended labour force consist of labour force (employed and unemployedd) extended by potential labour force.</t>
    </r>
  </si>
  <si>
    <t>Структура према полу</t>
  </si>
  <si>
    <t xml:space="preserve">Запослени који траже други посао, према разлозима тражења другог посла и полу, 2019. (%)
     </t>
  </si>
  <si>
    <t>Циљеви одрживог развоја</t>
  </si>
  <si>
    <r>
      <t xml:space="preserve">НСЗ </t>
    </r>
    <r>
      <rPr>
        <i/>
        <sz val="10"/>
        <rFont val="Calibri"/>
        <family val="2"/>
        <charset val="238"/>
      </rPr>
      <t>–</t>
    </r>
    <r>
      <rPr>
        <i/>
        <sz val="10"/>
        <rFont val="Arial"/>
        <family val="2"/>
        <charset val="238"/>
      </rPr>
      <t xml:space="preserve"> жене </t>
    </r>
  </si>
  <si>
    <r>
      <t xml:space="preserve">НСЗ </t>
    </r>
    <r>
      <rPr>
        <i/>
        <sz val="10"/>
        <rFont val="Calibri"/>
        <family val="2"/>
        <charset val="238"/>
      </rPr>
      <t>–</t>
    </r>
    <r>
      <rPr>
        <i/>
        <sz val="10"/>
        <rFont val="Arial"/>
        <family val="2"/>
        <charset val="238"/>
      </rPr>
      <t xml:space="preserve"> мушкарци</t>
    </r>
  </si>
  <si>
    <r>
      <t>Potential labour force</t>
    </r>
    <r>
      <rPr>
        <b/>
        <sz val="11"/>
        <rFont val="Arial"/>
        <family val="2"/>
      </rPr>
      <t>, аged 15-74, by sex, 2019 (in thousands and %)</t>
    </r>
  </si>
  <si>
    <r>
      <t>Потенцијалнa радна снага</t>
    </r>
    <r>
      <rPr>
        <b/>
        <sz val="11"/>
        <rFont val="Arial"/>
        <family val="2"/>
      </rPr>
      <t xml:space="preserve"> узраста 15–74 године према полу, 2019. (у хиљадама и %)</t>
    </r>
  </si>
  <si>
    <t xml:space="preserve"> Неформална запосленост у укупној запослености, према старости и полу, 2019. (%)</t>
  </si>
  <si>
    <t>Стопа незапослености према старости и полу, 2012–2019.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</si>
</sst>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79" x14ac:knownFonts="1">
    <font>
      <sz val="10"/>
      <name val="Arial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36"/>
      <name val="Arial"/>
      <family val="2"/>
    </font>
    <font>
      <sz val="9"/>
      <color indexed="36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i/>
      <sz val="9"/>
      <color indexed="10"/>
      <name val="Arial"/>
      <family val="2"/>
    </font>
    <font>
      <sz val="10"/>
      <name val="Arial"/>
      <family val="2"/>
      <charset val="204"/>
    </font>
    <font>
      <i/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0"/>
      <color indexed="36"/>
      <name val="Arial"/>
      <family val="2"/>
    </font>
    <font>
      <b/>
      <sz val="11"/>
      <name val="Arial"/>
      <family val="2"/>
    </font>
    <font>
      <b/>
      <sz val="10"/>
      <name val="Calibri"/>
      <family val="2"/>
      <charset val="238"/>
    </font>
    <font>
      <vertAlign val="superscript"/>
      <sz val="8"/>
      <name val="Arial"/>
      <family val="2"/>
      <charset val="238"/>
    </font>
    <font>
      <sz val="9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vertAlign val="superscript"/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0"/>
      <color indexed="36"/>
      <name val="Arial"/>
      <family val="2"/>
      <charset val="238"/>
    </font>
    <font>
      <sz val="9"/>
      <color indexed="36"/>
      <name val="Calibri"/>
      <family val="2"/>
      <charset val="238"/>
    </font>
    <font>
      <sz val="10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vertAlign val="superscript"/>
      <sz val="10"/>
      <name val="Arial"/>
      <family val="2"/>
    </font>
    <font>
      <sz val="10"/>
      <color indexed="36"/>
      <name val="Arial"/>
      <family val="2"/>
      <charset val="238"/>
    </font>
    <font>
      <b/>
      <sz val="10"/>
      <color indexed="36"/>
      <name val="Calibri"/>
      <family val="2"/>
      <charset val="238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1F497D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5"/>
      <name val="Arial"/>
      <family val="2"/>
    </font>
    <font>
      <b/>
      <sz val="10"/>
      <color theme="5"/>
      <name val="Arial"/>
      <family val="2"/>
    </font>
    <font>
      <b/>
      <sz val="11"/>
      <color theme="5"/>
      <name val="Arial"/>
      <family val="2"/>
    </font>
    <font>
      <b/>
      <sz val="11"/>
      <color theme="1"/>
      <name val="Arial"/>
      <family val="2"/>
    </font>
    <font>
      <sz val="9"/>
      <name val="Calibri"/>
      <family val="2"/>
      <scheme val="minor"/>
    </font>
    <font>
      <b/>
      <sz val="12"/>
      <color rgb="FFFF0000"/>
      <name val="Arial"/>
      <family val="2"/>
      <charset val="238"/>
    </font>
    <font>
      <b/>
      <sz val="10"/>
      <color theme="5"/>
      <name val="Arial"/>
      <family val="2"/>
      <charset val="238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5"/>
      <name val="Calibri"/>
      <family val="2"/>
      <scheme val="minor"/>
    </font>
    <font>
      <i/>
      <sz val="10"/>
      <name val="Arial"/>
      <family val="2"/>
      <charset val="238"/>
    </font>
    <font>
      <i/>
      <sz val="10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23"/>
      </left>
      <right style="double">
        <color indexed="55"/>
      </right>
      <top/>
      <bottom/>
      <diagonal/>
    </border>
    <border>
      <left style="double">
        <color indexed="23"/>
      </left>
      <right style="double">
        <color indexed="55"/>
      </right>
      <top/>
      <bottom style="double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1" fillId="0" borderId="0"/>
    <xf numFmtId="0" fontId="2" fillId="0" borderId="0"/>
    <xf numFmtId="0" fontId="11" fillId="0" borderId="0"/>
    <xf numFmtId="0" fontId="21" fillId="0" borderId="0"/>
  </cellStyleXfs>
  <cellXfs count="591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/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0" fontId="3" fillId="0" borderId="0" xfId="0" applyFont="1" applyFill="1"/>
    <xf numFmtId="1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/>
    <xf numFmtId="1" fontId="3" fillId="0" borderId="0" xfId="0" applyNumberFormat="1" applyFont="1" applyFill="1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9" fillId="0" borderId="0" xfId="0" applyFont="1"/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1" fontId="3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3" fillId="0" borderId="4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1" fontId="0" fillId="0" borderId="0" xfId="0" applyNumberFormat="1"/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0" fillId="0" borderId="0" xfId="0" applyFill="1"/>
    <xf numFmtId="0" fontId="3" fillId="0" borderId="5" xfId="0" applyFont="1" applyFill="1" applyBorder="1" applyAlignment="1">
      <alignment horizontal="center"/>
    </xf>
    <xf numFmtId="0" fontId="17" fillId="0" borderId="0" xfId="0" applyFont="1"/>
    <xf numFmtId="0" fontId="11" fillId="0" borderId="0" xfId="0" applyFont="1"/>
    <xf numFmtId="0" fontId="18" fillId="0" borderId="0" xfId="0" applyFont="1"/>
    <xf numFmtId="0" fontId="19" fillId="0" borderId="0" xfId="0" applyFont="1"/>
    <xf numFmtId="0" fontId="10" fillId="0" borderId="0" xfId="0" applyFont="1" applyBorder="1" applyAlignment="1">
      <alignment horizontal="center"/>
    </xf>
    <xf numFmtId="0" fontId="20" fillId="0" borderId="0" xfId="0" applyFont="1" applyFill="1" applyBorder="1"/>
    <xf numFmtId="0" fontId="0" fillId="2" borderId="0" xfId="0" applyFill="1"/>
    <xf numFmtId="0" fontId="54" fillId="0" borderId="0" xfId="0" applyFont="1"/>
    <xf numFmtId="0" fontId="55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55" fillId="0" borderId="0" xfId="0" applyNumberFormat="1" applyFont="1" applyBorder="1"/>
    <xf numFmtId="0" fontId="56" fillId="0" borderId="0" xfId="0" applyFont="1"/>
    <xf numFmtId="0" fontId="57" fillId="0" borderId="0" xfId="0" applyFont="1"/>
    <xf numFmtId="0" fontId="11" fillId="0" borderId="0" xfId="0" applyFont="1" applyFill="1" applyBorder="1"/>
    <xf numFmtId="0" fontId="58" fillId="0" borderId="1" xfId="0" applyFont="1" applyBorder="1"/>
    <xf numFmtId="0" fontId="58" fillId="0" borderId="0" xfId="0" applyFont="1"/>
    <xf numFmtId="0" fontId="58" fillId="0" borderId="1" xfId="0" applyFont="1" applyFill="1" applyBorder="1"/>
    <xf numFmtId="164" fontId="58" fillId="0" borderId="1" xfId="0" applyNumberFormat="1" applyFont="1" applyBorder="1"/>
    <xf numFmtId="164" fontId="58" fillId="0" borderId="1" xfId="0" applyNumberFormat="1" applyFont="1" applyFill="1" applyBorder="1"/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22" fillId="0" borderId="0" xfId="0" applyFont="1" applyFill="1"/>
    <xf numFmtId="0" fontId="2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7" fillId="0" borderId="0" xfId="0" applyNumberFormat="1" applyFont="1" applyFill="1"/>
    <xf numFmtId="0" fontId="2" fillId="0" borderId="0" xfId="0" applyFont="1" applyFill="1" applyAlignment="1">
      <alignment vertical="center"/>
    </xf>
    <xf numFmtId="0" fontId="16" fillId="0" borderId="0" xfId="0" applyFont="1" applyFill="1"/>
    <xf numFmtId="0" fontId="13" fillId="0" borderId="0" xfId="0" applyFont="1" applyFill="1"/>
    <xf numFmtId="1" fontId="13" fillId="0" borderId="0" xfId="0" applyNumberFormat="1" applyFont="1" applyFill="1"/>
    <xf numFmtId="0" fontId="3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Fill="1"/>
    <xf numFmtId="0" fontId="57" fillId="0" borderId="0" xfId="0" applyFont="1" applyFill="1"/>
    <xf numFmtId="1" fontId="3" fillId="0" borderId="0" xfId="0" applyNumberFormat="1" applyFont="1" applyFill="1" applyAlignment="1">
      <alignment horizontal="right" vertical="center"/>
    </xf>
    <xf numFmtId="0" fontId="1" fillId="0" borderId="0" xfId="0" applyFont="1" applyBorder="1"/>
    <xf numFmtId="0" fontId="0" fillId="0" borderId="1" xfId="0" applyBorder="1"/>
    <xf numFmtId="0" fontId="54" fillId="0" borderId="2" xfId="3" applyFont="1" applyFill="1" applyBorder="1" applyAlignment="1">
      <alignment horizontal="center" vertical="center"/>
    </xf>
    <xf numFmtId="1" fontId="11" fillId="0" borderId="0" xfId="3" applyNumberFormat="1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Border="1"/>
    <xf numFmtId="0" fontId="17" fillId="3" borderId="0" xfId="0" applyFont="1" applyFill="1"/>
    <xf numFmtId="0" fontId="0" fillId="4" borderId="0" xfId="0" applyFill="1"/>
    <xf numFmtId="0" fontId="3" fillId="4" borderId="0" xfId="0" applyFont="1" applyFill="1"/>
    <xf numFmtId="164" fontId="3" fillId="4" borderId="0" xfId="0" applyNumberFormat="1" applyFont="1" applyFill="1"/>
    <xf numFmtId="0" fontId="12" fillId="0" borderId="0" xfId="0" applyFont="1"/>
    <xf numFmtId="0" fontId="59" fillId="0" borderId="0" xfId="0" applyFont="1"/>
    <xf numFmtId="0" fontId="3" fillId="4" borderId="0" xfId="0" applyFont="1" applyFill="1" applyBorder="1"/>
    <xf numFmtId="0" fontId="6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61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4" fillId="0" borderId="0" xfId="0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4" fillId="0" borderId="1" xfId="0" applyFont="1" applyBorder="1"/>
    <xf numFmtId="0" fontId="11" fillId="0" borderId="0" xfId="0" applyFont="1" applyBorder="1"/>
    <xf numFmtId="0" fontId="11" fillId="0" borderId="1" xfId="0" applyFont="1" applyBorder="1"/>
    <xf numFmtId="1" fontId="11" fillId="0" borderId="1" xfId="0" applyNumberFormat="1" applyFont="1" applyBorder="1"/>
    <xf numFmtId="1" fontId="11" fillId="0" borderId="1" xfId="0" applyNumberFormat="1" applyFont="1" applyFill="1" applyBorder="1"/>
    <xf numFmtId="1" fontId="11" fillId="0" borderId="0" xfId="0" applyNumberFormat="1" applyFont="1" applyBorder="1"/>
    <xf numFmtId="0" fontId="11" fillId="4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0" fontId="26" fillId="0" borderId="0" xfId="0" applyFont="1" applyFill="1" applyBorder="1"/>
    <xf numFmtId="164" fontId="11" fillId="0" borderId="0" xfId="0" applyNumberFormat="1" applyFont="1" applyBorder="1" applyAlignment="1">
      <alignment horizontal="center"/>
    </xf>
    <xf numFmtId="164" fontId="11" fillId="0" borderId="0" xfId="0" applyNumberFormat="1" applyFont="1"/>
    <xf numFmtId="1" fontId="11" fillId="0" borderId="0" xfId="0" applyNumberFormat="1" applyFont="1" applyFill="1"/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27" fillId="0" borderId="0" xfId="0" applyFont="1" applyFill="1"/>
    <xf numFmtId="0" fontId="62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 wrapText="1"/>
    </xf>
    <xf numFmtId="0" fontId="62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wrapText="1"/>
    </xf>
    <xf numFmtId="0" fontId="63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/>
    </xf>
    <xf numFmtId="1" fontId="28" fillId="0" borderId="0" xfId="0" applyNumberFormat="1" applyFont="1" applyBorder="1"/>
    <xf numFmtId="1" fontId="28" fillId="0" borderId="0" xfId="0" applyNumberFormat="1" applyFont="1" applyFill="1" applyBorder="1"/>
    <xf numFmtId="0" fontId="2" fillId="0" borderId="0" xfId="0" applyFont="1" applyBorder="1"/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29" fillId="3" borderId="0" xfId="0" applyFont="1" applyFill="1"/>
    <xf numFmtId="0" fontId="4" fillId="3" borderId="0" xfId="0" applyFont="1" applyFill="1"/>
    <xf numFmtId="0" fontId="0" fillId="5" borderId="0" xfId="0" applyFill="1"/>
    <xf numFmtId="0" fontId="64" fillId="0" borderId="0" xfId="0" applyFont="1" applyFill="1"/>
    <xf numFmtId="0" fontId="65" fillId="0" borderId="0" xfId="0" applyFont="1" applyFill="1"/>
    <xf numFmtId="0" fontId="11" fillId="0" borderId="0" xfId="0" applyFont="1" applyAlignment="1"/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/>
    <xf numFmtId="0" fontId="33" fillId="0" borderId="0" xfId="0" applyFont="1"/>
    <xf numFmtId="0" fontId="34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7" fillId="0" borderId="1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2" fillId="0" borderId="14" xfId="0" applyFont="1" applyBorder="1" applyAlignment="1">
      <alignment vertical="center" wrapText="1"/>
    </xf>
    <xf numFmtId="0" fontId="2" fillId="4" borderId="0" xfId="0" applyFont="1" applyFill="1"/>
    <xf numFmtId="0" fontId="2" fillId="0" borderId="0" xfId="0" applyFont="1" applyFill="1"/>
    <xf numFmtId="0" fontId="55" fillId="3" borderId="0" xfId="0" applyFont="1" applyFill="1"/>
    <xf numFmtId="0" fontId="55" fillId="3" borderId="0" xfId="0" applyFont="1" applyFill="1" applyBorder="1"/>
    <xf numFmtId="0" fontId="3" fillId="3" borderId="0" xfId="0" applyFont="1" applyFill="1"/>
    <xf numFmtId="0" fontId="12" fillId="0" borderId="0" xfId="0" applyFont="1" applyFill="1" applyBorder="1"/>
    <xf numFmtId="0" fontId="55" fillId="0" borderId="0" xfId="0" applyFont="1" applyFill="1"/>
    <xf numFmtId="0" fontId="4" fillId="0" borderId="0" xfId="0" applyFont="1" applyFill="1" applyAlignment="1">
      <alignment horizontal="left"/>
    </xf>
    <xf numFmtId="0" fontId="55" fillId="0" borderId="0" xfId="0" applyFont="1" applyFill="1" applyBorder="1"/>
    <xf numFmtId="0" fontId="11" fillId="0" borderId="10" xfId="0" applyFont="1" applyBorder="1"/>
    <xf numFmtId="0" fontId="0" fillId="0" borderId="11" xfId="0" applyBorder="1"/>
    <xf numFmtId="0" fontId="54" fillId="0" borderId="0" xfId="0" applyFont="1" applyFill="1"/>
    <xf numFmtId="0" fontId="41" fillId="0" borderId="0" xfId="0" applyFont="1"/>
    <xf numFmtId="0" fontId="3" fillId="0" borderId="4" xfId="0" applyFont="1" applyBorder="1"/>
    <xf numFmtId="1" fontId="11" fillId="0" borderId="3" xfId="0" applyNumberFormat="1" applyFont="1" applyFill="1" applyBorder="1"/>
    <xf numFmtId="0" fontId="11" fillId="0" borderId="3" xfId="0" applyFont="1" applyBorder="1"/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horizontal="right" vertical="center"/>
    </xf>
    <xf numFmtId="1" fontId="11" fillId="0" borderId="4" xfId="0" applyNumberFormat="1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66" fillId="0" borderId="0" xfId="0" applyFont="1" applyFill="1" applyBorder="1"/>
    <xf numFmtId="0" fontId="62" fillId="0" borderId="3" xfId="0" applyFont="1" applyBorder="1" applyAlignment="1">
      <alignment horizontal="left"/>
    </xf>
    <xf numFmtId="0" fontId="63" fillId="0" borderId="4" xfId="0" applyFont="1" applyBorder="1" applyAlignment="1">
      <alignment horizontal="left" wrapText="1"/>
    </xf>
    <xf numFmtId="0" fontId="3" fillId="0" borderId="15" xfId="0" applyFont="1" applyFill="1" applyBorder="1" applyAlignment="1">
      <alignment vertical="center"/>
    </xf>
    <xf numFmtId="0" fontId="29" fillId="0" borderId="0" xfId="0" applyFont="1" applyFill="1"/>
    <xf numFmtId="0" fontId="35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2" fillId="0" borderId="36" xfId="0" applyFont="1" applyBorder="1" applyAlignment="1">
      <alignment horizontal="center" vertical="center"/>
    </xf>
    <xf numFmtId="0" fontId="29" fillId="0" borderId="0" xfId="0" applyFont="1"/>
    <xf numFmtId="0" fontId="45" fillId="0" borderId="0" xfId="0" applyFont="1"/>
    <xf numFmtId="0" fontId="29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1" fillId="0" borderId="0" xfId="0" applyFont="1" applyFill="1"/>
    <xf numFmtId="0" fontId="56" fillId="0" borderId="0" xfId="0" applyFont="1" applyFill="1"/>
    <xf numFmtId="0" fontId="29" fillId="3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0" fontId="7" fillId="0" borderId="4" xfId="0" applyFont="1" applyFill="1" applyBorder="1"/>
    <xf numFmtId="0" fontId="7" fillId="0" borderId="0" xfId="0" applyFont="1" applyFill="1" applyBorder="1"/>
    <xf numFmtId="1" fontId="3" fillId="0" borderId="3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29" fillId="3" borderId="0" xfId="0" applyFont="1" applyFill="1" applyBorder="1"/>
    <xf numFmtId="0" fontId="63" fillId="0" borderId="1" xfId="0" applyFont="1" applyFill="1" applyBorder="1" applyAlignment="1">
      <alignment horizont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9" xfId="0" applyFont="1" applyFill="1" applyBorder="1" applyAlignment="1">
      <alignment horizontal="center" wrapText="1"/>
    </xf>
    <xf numFmtId="0" fontId="63" fillId="0" borderId="2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62" fillId="0" borderId="3" xfId="0" applyFont="1" applyBorder="1" applyAlignment="1">
      <alignment horizontal="left" vertical="center"/>
    </xf>
    <xf numFmtId="0" fontId="63" fillId="0" borderId="4" xfId="0" applyFont="1" applyBorder="1" applyAlignment="1">
      <alignment horizontal="left" vertical="center" wrapText="1"/>
    </xf>
    <xf numFmtId="0" fontId="67" fillId="0" borderId="0" xfId="0" applyFont="1" applyFill="1"/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3" fillId="0" borderId="7" xfId="0" applyFont="1" applyBorder="1"/>
    <xf numFmtId="0" fontId="3" fillId="0" borderId="2" xfId="0" applyFont="1" applyBorder="1"/>
    <xf numFmtId="0" fontId="3" fillId="0" borderId="6" xfId="0" applyFont="1" applyBorder="1"/>
    <xf numFmtId="0" fontId="11" fillId="0" borderId="2" xfId="0" applyFont="1" applyBorder="1"/>
    <xf numFmtId="0" fontId="0" fillId="0" borderId="6" xfId="0" applyBorder="1"/>
    <xf numFmtId="0" fontId="3" fillId="0" borderId="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4" xfId="0" applyFont="1" applyBorder="1"/>
    <xf numFmtId="0" fontId="68" fillId="0" borderId="3" xfId="0" applyFont="1" applyFill="1" applyBorder="1" applyAlignment="1">
      <alignment horizontal="center" wrapText="1"/>
    </xf>
    <xf numFmtId="0" fontId="67" fillId="0" borderId="0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/>
    </xf>
    <xf numFmtId="0" fontId="54" fillId="0" borderId="6" xfId="3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4" fontId="11" fillId="0" borderId="0" xfId="0" applyNumberFormat="1" applyFont="1" applyFill="1"/>
    <xf numFmtId="164" fontId="3" fillId="0" borderId="1" xfId="0" applyNumberFormat="1" applyFont="1" applyBorder="1"/>
    <xf numFmtId="164" fontId="3" fillId="0" borderId="1" xfId="0" applyNumberFormat="1" applyFont="1" applyFill="1" applyBorder="1"/>
    <xf numFmtId="0" fontId="60" fillId="0" borderId="0" xfId="0" applyFont="1"/>
    <xf numFmtId="1" fontId="2" fillId="0" borderId="0" xfId="0" applyNumberFormat="1" applyFont="1" applyFill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5" fillId="0" borderId="0" xfId="0" applyFont="1"/>
    <xf numFmtId="164" fontId="3" fillId="0" borderId="2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" fontId="8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/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40" fillId="0" borderId="17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64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/>
    </xf>
    <xf numFmtId="1" fontId="3" fillId="0" borderId="8" xfId="0" applyNumberFormat="1" applyFont="1" applyFill="1" applyBorder="1"/>
    <xf numFmtId="1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right" vertical="center"/>
    </xf>
    <xf numFmtId="1" fontId="3" fillId="0" borderId="21" xfId="0" applyNumberFormat="1" applyFont="1" applyFill="1" applyBorder="1"/>
    <xf numFmtId="164" fontId="3" fillId="0" borderId="3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40" fillId="0" borderId="0" xfId="0" applyNumberFormat="1" applyFont="1" applyFill="1" applyBorder="1" applyAlignment="1">
      <alignment horizontal="right" vertical="center"/>
    </xf>
    <xf numFmtId="1" fontId="40" fillId="0" borderId="15" xfId="0" applyNumberFormat="1" applyFont="1" applyFill="1" applyBorder="1" applyAlignment="1">
      <alignment horizontal="right" vertical="center"/>
    </xf>
    <xf numFmtId="1" fontId="40" fillId="0" borderId="23" xfId="0" applyNumberFormat="1" applyFont="1" applyFill="1" applyBorder="1" applyAlignment="1">
      <alignment horizontal="right" vertical="center"/>
    </xf>
    <xf numFmtId="1" fontId="40" fillId="0" borderId="12" xfId="0" applyNumberFormat="1" applyFont="1" applyFill="1" applyBorder="1" applyAlignment="1">
      <alignment horizontal="right" vertical="center"/>
    </xf>
    <xf numFmtId="1" fontId="40" fillId="0" borderId="18" xfId="0" applyNumberFormat="1" applyFont="1" applyFill="1" applyBorder="1" applyAlignment="1">
      <alignment horizontal="right" vertical="center"/>
    </xf>
    <xf numFmtId="1" fontId="40" fillId="0" borderId="17" xfId="0" applyNumberFormat="1" applyFont="1" applyFill="1" applyBorder="1" applyAlignment="1">
      <alignment horizontal="right" vertical="center"/>
    </xf>
    <xf numFmtId="1" fontId="68" fillId="0" borderId="3" xfId="0" applyNumberFormat="1" applyFont="1" applyFill="1" applyBorder="1" applyAlignment="1">
      <alignment horizontal="right" indent="1"/>
    </xf>
    <xf numFmtId="1" fontId="68" fillId="0" borderId="0" xfId="0" applyNumberFormat="1" applyFont="1" applyFill="1" applyBorder="1" applyAlignment="1">
      <alignment horizontal="right" indent="1"/>
    </xf>
    <xf numFmtId="1" fontId="68" fillId="0" borderId="4" xfId="0" applyNumberFormat="1" applyFont="1" applyFill="1" applyBorder="1" applyAlignment="1">
      <alignment horizontal="right" indent="1"/>
    </xf>
    <xf numFmtId="1" fontId="11" fillId="3" borderId="1" xfId="0" applyNumberFormat="1" applyFont="1" applyFill="1" applyBorder="1"/>
    <xf numFmtId="1" fontId="7" fillId="0" borderId="0" xfId="0" applyNumberFormat="1" applyFont="1" applyFill="1" applyBorder="1" applyAlignment="1">
      <alignment horizontal="right" vertical="center"/>
    </xf>
    <xf numFmtId="164" fontId="8" fillId="0" borderId="18" xfId="0" applyNumberFormat="1" applyFont="1" applyFill="1" applyBorder="1" applyAlignment="1">
      <alignment horizontal="right" vertical="center"/>
    </xf>
    <xf numFmtId="164" fontId="7" fillId="0" borderId="23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1" fillId="0" borderId="4" xfId="0" applyNumberFormat="1" applyFont="1" applyFill="1" applyBorder="1" applyAlignment="1">
      <alignment horizontal="right"/>
    </xf>
    <xf numFmtId="0" fontId="11" fillId="3" borderId="1" xfId="0" applyFont="1" applyFill="1" applyBorder="1"/>
    <xf numFmtId="164" fontId="9" fillId="0" borderId="0" xfId="0" applyNumberFormat="1" applyFont="1"/>
    <xf numFmtId="164" fontId="0" fillId="0" borderId="0" xfId="0" applyNumberFormat="1"/>
    <xf numFmtId="164" fontId="3" fillId="0" borderId="4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64" fontId="3" fillId="0" borderId="1" xfId="0" applyNumberFormat="1" applyFont="1" applyFill="1" applyBorder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1" fontId="3" fillId="0" borderId="17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/>
    </xf>
    <xf numFmtId="1" fontId="3" fillId="0" borderId="15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 vertical="center"/>
    </xf>
    <xf numFmtId="1" fontId="7" fillId="0" borderId="15" xfId="0" applyNumberFormat="1" applyFont="1" applyFill="1" applyBorder="1" applyAlignment="1">
      <alignment horizontal="right" vertical="center"/>
    </xf>
    <xf numFmtId="0" fontId="69" fillId="0" borderId="0" xfId="0" applyFont="1" applyFill="1"/>
    <xf numFmtId="0" fontId="67" fillId="0" borderId="0" xfId="0" applyFont="1" applyBorder="1" applyAlignment="1">
      <alignment horizontal="left" vertical="center" wrapText="1"/>
    </xf>
    <xf numFmtId="0" fontId="65" fillId="0" borderId="0" xfId="0" applyFont="1" applyBorder="1" applyAlignment="1">
      <alignment horizontal="left" vertical="center" wrapText="1"/>
    </xf>
    <xf numFmtId="0" fontId="11" fillId="0" borderId="9" xfId="0" applyFont="1" applyBorder="1"/>
    <xf numFmtId="0" fontId="63" fillId="3" borderId="1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3" fillId="0" borderId="3" xfId="0" applyFont="1" applyBorder="1" applyAlignment="1">
      <alignment horizontal="center" wrapText="1"/>
    </xf>
    <xf numFmtId="0" fontId="63" fillId="0" borderId="1" xfId="0" applyFont="1" applyFill="1" applyBorder="1" applyAlignment="1">
      <alignment horizontal="left" wrapText="1"/>
    </xf>
    <xf numFmtId="0" fontId="63" fillId="0" borderId="0" xfId="0" applyFont="1" applyFill="1" applyBorder="1" applyAlignment="1">
      <alignment horizontal="left" wrapText="1"/>
    </xf>
    <xf numFmtId="0" fontId="11" fillId="0" borderId="20" xfId="0" applyFont="1" applyFill="1" applyBorder="1" applyAlignment="1">
      <alignment horizontal="center" wrapText="1"/>
    </xf>
    <xf numFmtId="0" fontId="70" fillId="0" borderId="0" xfId="0" applyFont="1" applyFill="1"/>
    <xf numFmtId="0" fontId="15" fillId="0" borderId="0" xfId="0" applyFont="1" applyFill="1"/>
    <xf numFmtId="0" fontId="38" fillId="0" borderId="1" xfId="0" applyFont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1" fontId="71" fillId="0" borderId="7" xfId="0" applyNumberFormat="1" applyFont="1" applyFill="1" applyBorder="1" applyAlignment="1">
      <alignment horizontal="right" indent="1"/>
    </xf>
    <xf numFmtId="1" fontId="71" fillId="0" borderId="8" xfId="0" applyNumberFormat="1" applyFont="1" applyFill="1" applyBorder="1" applyAlignment="1">
      <alignment horizontal="right" indent="1"/>
    </xf>
    <xf numFmtId="0" fontId="59" fillId="0" borderId="0" xfId="0" applyFont="1" applyFill="1"/>
    <xf numFmtId="1" fontId="71" fillId="0" borderId="2" xfId="0" applyNumberFormat="1" applyFont="1" applyFill="1" applyBorder="1" applyAlignment="1">
      <alignment horizontal="right" indent="1"/>
    </xf>
    <xf numFmtId="1" fontId="71" fillId="0" borderId="5" xfId="0" applyNumberFormat="1" applyFont="1" applyFill="1" applyBorder="1" applyAlignment="1">
      <alignment horizontal="right" indent="1"/>
    </xf>
    <xf numFmtId="0" fontId="38" fillId="0" borderId="0" xfId="0" applyFont="1" applyBorder="1" applyAlignment="1">
      <alignment horizontal="center"/>
    </xf>
    <xf numFmtId="164" fontId="72" fillId="0" borderId="0" xfId="0" applyNumberFormat="1" applyFont="1" applyBorder="1" applyAlignment="1">
      <alignment horizontal="right" indent="1"/>
    </xf>
    <xf numFmtId="1" fontId="71" fillId="0" borderId="6" xfId="0" applyNumberFormat="1" applyFont="1" applyFill="1" applyBorder="1" applyAlignment="1">
      <alignment horizontal="right" indent="1"/>
    </xf>
    <xf numFmtId="1" fontId="71" fillId="0" borderId="21" xfId="0" applyNumberFormat="1" applyFont="1" applyFill="1" applyBorder="1" applyAlignment="1">
      <alignment horizontal="right" indent="1"/>
    </xf>
    <xf numFmtId="1" fontId="71" fillId="0" borderId="1" xfId="0" applyNumberFormat="1" applyFont="1" applyFill="1" applyBorder="1" applyAlignment="1">
      <alignment horizontal="right" indent="1"/>
    </xf>
    <xf numFmtId="0" fontId="17" fillId="0" borderId="0" xfId="0" applyFont="1" applyFill="1" applyAlignment="1">
      <alignment horizontal="left"/>
    </xf>
    <xf numFmtId="0" fontId="54" fillId="0" borderId="0" xfId="0" applyFont="1" applyFill="1" applyBorder="1"/>
    <xf numFmtId="0" fontId="54" fillId="3" borderId="0" xfId="0" applyFont="1" applyFill="1"/>
    <xf numFmtId="0" fontId="11" fillId="0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/>
    </xf>
    <xf numFmtId="164" fontId="11" fillId="0" borderId="2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4" fontId="11" fillId="0" borderId="2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164" fontId="11" fillId="0" borderId="6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11" fillId="0" borderId="21" xfId="0" applyNumberFormat="1" applyFont="1" applyFill="1" applyBorder="1" applyAlignment="1">
      <alignment horizontal="center"/>
    </xf>
    <xf numFmtId="0" fontId="11" fillId="4" borderId="0" xfId="0" applyFont="1" applyFill="1" applyBorder="1"/>
    <xf numFmtId="0" fontId="15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0" fillId="0" borderId="0" xfId="0" applyFont="1" applyFill="1"/>
    <xf numFmtId="0" fontId="50" fillId="0" borderId="0" xfId="0" applyFont="1"/>
    <xf numFmtId="0" fontId="27" fillId="0" borderId="0" xfId="0" applyFont="1" applyFill="1" applyAlignment="1">
      <alignment horizontal="left"/>
    </xf>
    <xf numFmtId="0" fontId="17" fillId="0" borderId="0" xfId="0" applyFont="1" applyFill="1" applyBorder="1"/>
    <xf numFmtId="1" fontId="11" fillId="0" borderId="0" xfId="0" applyNumberFormat="1" applyFont="1" applyFill="1" applyBorder="1"/>
    <xf numFmtId="0" fontId="48" fillId="0" borderId="0" xfId="0" applyFont="1" applyFill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54" fillId="0" borderId="0" xfId="0" applyFont="1" applyBorder="1"/>
    <xf numFmtId="0" fontId="11" fillId="0" borderId="9" xfId="0" applyFont="1" applyBorder="1" applyAlignment="1">
      <alignment horizontal="center"/>
    </xf>
    <xf numFmtId="164" fontId="11" fillId="0" borderId="7" xfId="0" applyNumberFormat="1" applyFont="1" applyFill="1" applyBorder="1"/>
    <xf numFmtId="164" fontId="11" fillId="0" borderId="3" xfId="0" applyNumberFormat="1" applyFont="1" applyFill="1" applyBorder="1"/>
    <xf numFmtId="164" fontId="11" fillId="0" borderId="8" xfId="0" applyNumberFormat="1" applyFont="1" applyFill="1" applyBorder="1"/>
    <xf numFmtId="0" fontId="11" fillId="0" borderId="10" xfId="0" applyFont="1" applyBorder="1" applyAlignment="1">
      <alignment horizontal="center"/>
    </xf>
    <xf numFmtId="164" fontId="11" fillId="0" borderId="2" xfId="0" applyNumberFormat="1" applyFont="1" applyFill="1" applyBorder="1"/>
    <xf numFmtId="164" fontId="11" fillId="0" borderId="0" xfId="0" applyNumberFormat="1" applyFont="1" applyFill="1" applyBorder="1"/>
    <xf numFmtId="164" fontId="11" fillId="0" borderId="5" xfId="0" applyNumberFormat="1" applyFont="1" applyFill="1" applyBorder="1"/>
    <xf numFmtId="0" fontId="11" fillId="0" borderId="11" xfId="0" applyFont="1" applyBorder="1" applyAlignment="1">
      <alignment horizontal="center"/>
    </xf>
    <xf numFmtId="164" fontId="11" fillId="0" borderId="6" xfId="0" applyNumberFormat="1" applyFont="1" applyFill="1" applyBorder="1"/>
    <xf numFmtId="164" fontId="11" fillId="0" borderId="4" xfId="0" applyNumberFormat="1" applyFont="1" applyFill="1" applyBorder="1"/>
    <xf numFmtId="164" fontId="11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vertical="center"/>
    </xf>
    <xf numFmtId="1" fontId="40" fillId="0" borderId="0" xfId="1" applyNumberFormat="1" applyFont="1" applyFill="1"/>
    <xf numFmtId="1" fontId="40" fillId="0" borderId="0" xfId="0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11" fillId="0" borderId="4" xfId="0" applyNumberFormat="1" applyFont="1" applyBorder="1"/>
    <xf numFmtId="0" fontId="11" fillId="5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7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3" fontId="52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4" fillId="0" borderId="0" xfId="3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0" fontId="53" fillId="7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53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 wrapText="1"/>
    </xf>
    <xf numFmtId="0" fontId="62" fillId="0" borderId="0" xfId="0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horizontal="right"/>
    </xf>
    <xf numFmtId="1" fontId="62" fillId="0" borderId="0" xfId="0" applyNumberFormat="1" applyFont="1" applyFill="1" applyBorder="1" applyAlignment="1">
      <alignment horizontal="right"/>
    </xf>
    <xf numFmtId="1" fontId="63" fillId="0" borderId="0" xfId="0" applyNumberFormat="1" applyFont="1" applyFill="1" applyBorder="1" applyAlignment="1">
      <alignment horizontal="right"/>
    </xf>
    <xf numFmtId="0" fontId="63" fillId="0" borderId="4" xfId="0" applyFont="1" applyFill="1" applyBorder="1" applyAlignment="1">
      <alignment horizontal="left" wrapText="1"/>
    </xf>
    <xf numFmtId="1" fontId="11" fillId="0" borderId="4" xfId="0" applyNumberFormat="1" applyFont="1" applyFill="1" applyBorder="1" applyAlignment="1">
      <alignment horizontal="right"/>
    </xf>
    <xf numFmtId="1" fontId="11" fillId="0" borderId="4" xfId="0" applyNumberFormat="1" applyFont="1" applyFill="1" applyBorder="1"/>
    <xf numFmtId="164" fontId="63" fillId="0" borderId="0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3" fillId="3" borderId="11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64" fontId="11" fillId="0" borderId="4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right" vertical="center"/>
    </xf>
    <xf numFmtId="0" fontId="17" fillId="6" borderId="0" xfId="0" applyFont="1" applyFill="1"/>
    <xf numFmtId="0" fontId="11" fillId="6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top"/>
    </xf>
    <xf numFmtId="1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/>
    <xf numFmtId="0" fontId="75" fillId="0" borderId="24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4" fillId="6" borderId="0" xfId="0" applyFont="1" applyFill="1"/>
    <xf numFmtId="0" fontId="77" fillId="6" borderId="0" xfId="0" applyFont="1" applyFill="1" applyBorder="1" applyAlignment="1">
      <alignment horizontal="left" vertical="center"/>
    </xf>
    <xf numFmtId="0" fontId="78" fillId="6" borderId="0" xfId="0" applyFont="1" applyFill="1" applyBorder="1" applyAlignment="1">
      <alignment horizontal="left" vertical="center"/>
    </xf>
    <xf numFmtId="164" fontId="17" fillId="0" borderId="3" xfId="0" applyNumberFormat="1" applyFont="1" applyFill="1" applyBorder="1" applyAlignment="1">
      <alignment horizontal="right"/>
    </xf>
    <xf numFmtId="0" fontId="58" fillId="0" borderId="1" xfId="0" applyFont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2" fontId="17" fillId="0" borderId="7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vertical="top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9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Alignment="1"/>
    <xf numFmtId="0" fontId="1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3" fillId="7" borderId="32" xfId="0" applyFont="1" applyFill="1" applyBorder="1" applyAlignment="1">
      <alignment horizontal="center" vertical="center" wrapText="1"/>
    </xf>
    <xf numFmtId="0" fontId="53" fillId="7" borderId="33" xfId="0" applyFont="1" applyFill="1" applyBorder="1" applyAlignment="1">
      <alignment horizontal="center" vertical="center" wrapText="1"/>
    </xf>
    <xf numFmtId="0" fontId="53" fillId="7" borderId="34" xfId="0" applyFont="1" applyFill="1" applyBorder="1"/>
    <xf numFmtId="0" fontId="53" fillId="7" borderId="33" xfId="0" applyFont="1" applyFill="1" applyBorder="1"/>
    <xf numFmtId="0" fontId="53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/>
    <xf numFmtId="0" fontId="65" fillId="0" borderId="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62" fillId="0" borderId="0" xfId="0" applyFont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32" fillId="0" borderId="35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67" fillId="0" borderId="0" xfId="0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'1gr'!$B$5</c:f>
              <c:strCache>
                <c:ptCount val="1"/>
                <c:pt idx="0">
                  <c:v>запослени</c:v>
                </c:pt>
              </c:strCache>
            </c:strRef>
          </c:tx>
          <c:spPr>
            <a:solidFill>
              <a:srgbClr val="77933C"/>
            </a:solidFill>
            <a:ln>
              <a:solidFill>
                <a:schemeClr val="tx1"/>
              </a:solidFill>
            </a:ln>
          </c:spPr>
          <c:cat>
            <c:numRef>
              <c:f>'1gr'!$A$6:$A$18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'1gr'!$B$6:$B$18</c:f>
              <c:numCache>
                <c:formatCode>0.0</c:formatCode>
                <c:ptCount val="13"/>
                <c:pt idx="0">
                  <c:v>37.018832362824007</c:v>
                </c:pt>
                <c:pt idx="1">
                  <c:v>36.456911762861409</c:v>
                </c:pt>
                <c:pt idx="2">
                  <c:v>33.98294937656398</c:v>
                </c:pt>
                <c:pt idx="3">
                  <c:v>31.143566160774956</c:v>
                </c:pt>
                <c:pt idx="4">
                  <c:v>28.987454457522528</c:v>
                </c:pt>
                <c:pt idx="5">
                  <c:v>28.736261373340461</c:v>
                </c:pt>
                <c:pt idx="6">
                  <c:v>30.803395687114566</c:v>
                </c:pt>
                <c:pt idx="7">
                  <c:v>34.9</c:v>
                </c:pt>
                <c:pt idx="8">
                  <c:v>35.299999999999997</c:v>
                </c:pt>
                <c:pt idx="9">
                  <c:v>38.1</c:v>
                </c:pt>
                <c:pt idx="10">
                  <c:v>39.684414484015853</c:v>
                </c:pt>
                <c:pt idx="11">
                  <c:v>40.318653095567726</c:v>
                </c:pt>
                <c:pt idx="12">
                  <c:v>41.892914926448519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A-4373-883D-1B4D8114C547}"/>
            </c:ext>
          </c:extLst>
        </c:ser>
        <c:ser>
          <c:idx val="1"/>
          <c:order val="1"/>
          <c:tx>
            <c:strRef>
              <c:f>'1gr'!$C$5</c:f>
              <c:strCache>
                <c:ptCount val="1"/>
                <c:pt idx="0">
                  <c:v>незапослени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'1gr'!$A$6:$A$18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'1gr'!$C$6:$C$18</c:f>
              <c:numCache>
                <c:formatCode>0.0</c:formatCode>
                <c:ptCount val="13"/>
                <c:pt idx="0">
                  <c:v>6.6246398377160416</c:v>
                </c:pt>
                <c:pt idx="1">
                  <c:v>6.8628258523956545</c:v>
                </c:pt>
                <c:pt idx="2">
                  <c:v>7.3691139019597465</c:v>
                </c:pt>
                <c:pt idx="3">
                  <c:v>7.88968299208332</c:v>
                </c:pt>
                <c:pt idx="4">
                  <c:v>8.9975549673781661</c:v>
                </c:pt>
                <c:pt idx="5">
                  <c:v>9.5263591180247094</c:v>
                </c:pt>
                <c:pt idx="6">
                  <c:v>9.6178907210040432</c:v>
                </c:pt>
                <c:pt idx="7">
                  <c:v>8.9</c:v>
                </c:pt>
                <c:pt idx="8">
                  <c:v>8.1999999999999993</c:v>
                </c:pt>
                <c:pt idx="9">
                  <c:v>7.3</c:v>
                </c:pt>
                <c:pt idx="10">
                  <c:v>6.6</c:v>
                </c:pt>
                <c:pt idx="11">
                  <c:v>6.4</c:v>
                </c:pt>
                <c:pt idx="1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A-4373-883D-1B4D8114C547}"/>
            </c:ext>
          </c:extLst>
        </c:ser>
        <c:ser>
          <c:idx val="2"/>
          <c:order val="2"/>
          <c:tx>
            <c:strRef>
              <c:f>'1gr'!$D$5</c:f>
              <c:strCache>
                <c:ptCount val="1"/>
                <c:pt idx="0">
                  <c:v>неактивно становништво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'1gr'!$A$6:$A$18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'1gr'!$D$6:$D$18</c:f>
              <c:numCache>
                <c:formatCode>0.0</c:formatCode>
                <c:ptCount val="13"/>
                <c:pt idx="0">
                  <c:v>56.356527799459954</c:v>
                </c:pt>
                <c:pt idx="1">
                  <c:v>56.680262384742932</c:v>
                </c:pt>
                <c:pt idx="2">
                  <c:v>58.64793672147627</c:v>
                </c:pt>
                <c:pt idx="3">
                  <c:v>60.966750847141739</c:v>
                </c:pt>
                <c:pt idx="4">
                  <c:v>62.014990575099304</c:v>
                </c:pt>
                <c:pt idx="5">
                  <c:v>61.737379508634824</c:v>
                </c:pt>
                <c:pt idx="6">
                  <c:v>59.578713591881396</c:v>
                </c:pt>
                <c:pt idx="7">
                  <c:v>56.2</c:v>
                </c:pt>
                <c:pt idx="8">
                  <c:v>56.5</c:v>
                </c:pt>
                <c:pt idx="9">
                  <c:v>54.6</c:v>
                </c:pt>
                <c:pt idx="10">
                  <c:v>53.709134698039222</c:v>
                </c:pt>
                <c:pt idx="11">
                  <c:v>53.297080007375364</c:v>
                </c:pt>
                <c:pt idx="12">
                  <c:v>52.89857743826181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A-4373-883D-1B4D8114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977664"/>
        <c:axId val="234624784"/>
      </c:areaChart>
      <c:catAx>
        <c:axId val="423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624784"/>
        <c:crosses val="autoZero"/>
        <c:auto val="1"/>
        <c:lblAlgn val="ctr"/>
        <c:lblOffset val="100"/>
        <c:noMultiLvlLbl val="0"/>
      </c:catAx>
      <c:valAx>
        <c:axId val="23462478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977664"/>
        <c:crosses val="autoZero"/>
        <c:crossBetween val="midCat"/>
      </c:valAx>
    </c:plotArea>
    <c:plotVisOnly val="1"/>
    <c:dispBlanksAs val="zero"/>
    <c:showDLblsOverMax val="0"/>
  </c:chart>
  <c:spPr>
    <a:solidFill>
      <a:schemeClr val="bg1"/>
    </a:solidFill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'9gr'!$C$35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'9gr'!$B$36:$B$45</c:f>
              <c:strCache>
                <c:ptCount val="10"/>
                <c:pt idx="0">
                  <c:v>Military occupations</c:v>
                </c:pt>
                <c:pt idx="1">
                  <c:v>Basic/manual labourers</c:v>
                </c:pt>
                <c:pt idx="2">
                  <c:v>Machine operators and assemblers </c:v>
                </c:pt>
                <c:pt idx="3">
                  <c:v>Craftsmen and other</c:v>
                </c:pt>
                <c:pt idx="4">
                  <c:v>Qualified workers in agriculture, forestry and fishing</c:v>
                </c:pt>
                <c:pt idx="5">
                  <c:v>Service and trade assistants</c:v>
                </c:pt>
                <c:pt idx="6">
                  <c:v>Civil and other servants</c:v>
                </c:pt>
                <c:pt idx="7">
                  <c:v>Engineers, professional associates and technicians </c:v>
                </c:pt>
                <c:pt idx="8">
                  <c:v>Professional and art experts</c:v>
                </c:pt>
                <c:pt idx="9">
                  <c:v>Legislators, administrative officials and managers </c:v>
                </c:pt>
              </c:strCache>
            </c:strRef>
          </c:cat>
          <c:val>
            <c:numRef>
              <c:f>'9gr'!$C$36:$C$45</c:f>
              <c:numCache>
                <c:formatCode>0</c:formatCode>
                <c:ptCount val="10"/>
                <c:pt idx="0">
                  <c:v>4.449115158526963</c:v>
                </c:pt>
                <c:pt idx="1">
                  <c:v>49.667298601633078</c:v>
                </c:pt>
                <c:pt idx="2">
                  <c:v>21.529348571099483</c:v>
                </c:pt>
                <c:pt idx="3">
                  <c:v>17.066432903510208</c:v>
                </c:pt>
                <c:pt idx="4">
                  <c:v>42.052537165408829</c:v>
                </c:pt>
                <c:pt idx="5">
                  <c:v>57.002020936508899</c:v>
                </c:pt>
                <c:pt idx="6">
                  <c:v>59.790794948099169</c:v>
                </c:pt>
                <c:pt idx="7">
                  <c:v>52.566467298208529</c:v>
                </c:pt>
                <c:pt idx="8">
                  <c:v>58.535915546674879</c:v>
                </c:pt>
                <c:pt idx="9">
                  <c:v>32.737543397103536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9-4916-BA77-9E872C879DA8}"/>
            </c:ext>
          </c:extLst>
        </c:ser>
        <c:ser>
          <c:idx val="1"/>
          <c:order val="1"/>
          <c:tx>
            <c:strRef>
              <c:f>'9gr'!$D$35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'9gr'!$B$36:$B$45</c:f>
              <c:strCache>
                <c:ptCount val="10"/>
                <c:pt idx="0">
                  <c:v>Military occupations</c:v>
                </c:pt>
                <c:pt idx="1">
                  <c:v>Basic/manual labourers</c:v>
                </c:pt>
                <c:pt idx="2">
                  <c:v>Machine operators and assemblers </c:v>
                </c:pt>
                <c:pt idx="3">
                  <c:v>Craftsmen and other</c:v>
                </c:pt>
                <c:pt idx="4">
                  <c:v>Qualified workers in agriculture, forestry and fishing</c:v>
                </c:pt>
                <c:pt idx="5">
                  <c:v>Service and trade assistants</c:v>
                </c:pt>
                <c:pt idx="6">
                  <c:v>Civil and other servants</c:v>
                </c:pt>
                <c:pt idx="7">
                  <c:v>Engineers, professional associates and technicians </c:v>
                </c:pt>
                <c:pt idx="8">
                  <c:v>Professional and art experts</c:v>
                </c:pt>
                <c:pt idx="9">
                  <c:v>Legislators, administrative officials and managers </c:v>
                </c:pt>
              </c:strCache>
            </c:strRef>
          </c:cat>
          <c:val>
            <c:numRef>
              <c:f>'9gr'!$D$36:$D$45</c:f>
              <c:numCache>
                <c:formatCode>0</c:formatCode>
                <c:ptCount val="10"/>
                <c:pt idx="0">
                  <c:v>95.550884841473035</c:v>
                </c:pt>
                <c:pt idx="1">
                  <c:v>50.332701398366922</c:v>
                </c:pt>
                <c:pt idx="2">
                  <c:v>78.470651428900524</c:v>
                </c:pt>
                <c:pt idx="3">
                  <c:v>82.933567096489796</c:v>
                </c:pt>
                <c:pt idx="4">
                  <c:v>57.947462834591178</c:v>
                </c:pt>
                <c:pt idx="5">
                  <c:v>42.997979063491101</c:v>
                </c:pt>
                <c:pt idx="6">
                  <c:v>40.209205051900831</c:v>
                </c:pt>
                <c:pt idx="7">
                  <c:v>47.433532701791471</c:v>
                </c:pt>
                <c:pt idx="8">
                  <c:v>41.464084453325128</c:v>
                </c:pt>
                <c:pt idx="9">
                  <c:v>67.262456602896464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9-4916-BA77-9E872C879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24233952"/>
        <c:axId val="424233168"/>
      </c:barChart>
      <c:catAx>
        <c:axId val="42423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3168"/>
        <c:crosses val="autoZero"/>
        <c:auto val="1"/>
        <c:lblAlgn val="ctr"/>
        <c:lblOffset val="100"/>
        <c:noMultiLvlLbl val="0"/>
      </c:catAx>
      <c:valAx>
        <c:axId val="4242331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543449767894061"/>
          <c:y val="0.93249709738025377"/>
          <c:w val="0.13174817749551215"/>
          <c:h val="5.7144666568153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'11gr'!$B$5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'11gr'!$A$6:$A$11</c:f>
              <c:strCache>
                <c:ptCount val="6"/>
                <c:pt idx="0">
                  <c:v>Немогућност налажења посла с пуним радним временом</c:v>
                </c:pt>
                <c:pt idx="1">
                  <c:v>Школовање или обука</c:v>
                </c:pt>
                <c:pt idx="2">
                  <c:v>Остали разлози</c:v>
                </c:pt>
                <c:pt idx="3">
                  <c:v>Болест или инвалидност</c:v>
                </c:pt>
                <c:pt idx="4">
                  <c:v>Породични или лични разлози</c:v>
                </c:pt>
                <c:pt idx="5">
                  <c:v>Брига о деци или неспособним одраслим лицима</c:v>
                </c:pt>
              </c:strCache>
            </c:strRef>
          </c:cat>
          <c:val>
            <c:numRef>
              <c:f>'11gr'!$B$6:$B$11</c:f>
              <c:numCache>
                <c:formatCode>0</c:formatCode>
                <c:ptCount val="6"/>
                <c:pt idx="0">
                  <c:v>37.711300671294133</c:v>
                </c:pt>
                <c:pt idx="1">
                  <c:v>39.118898056374213</c:v>
                </c:pt>
                <c:pt idx="2">
                  <c:v>45.830787586624837</c:v>
                </c:pt>
                <c:pt idx="3">
                  <c:v>50.942329949548984</c:v>
                </c:pt>
                <c:pt idx="4">
                  <c:v>61.251623588623204</c:v>
                </c:pt>
                <c:pt idx="5">
                  <c:v>87.425039197661164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A-42DC-B5DA-587884F20AB0}"/>
            </c:ext>
          </c:extLst>
        </c:ser>
        <c:ser>
          <c:idx val="1"/>
          <c:order val="1"/>
          <c:tx>
            <c:strRef>
              <c:f>'11gr'!$C$5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'11gr'!$A$6:$A$11</c:f>
              <c:strCache>
                <c:ptCount val="6"/>
                <c:pt idx="0">
                  <c:v>Немогућност налажења посла с пуним радним временом</c:v>
                </c:pt>
                <c:pt idx="1">
                  <c:v>Школовање или обука</c:v>
                </c:pt>
                <c:pt idx="2">
                  <c:v>Остали разлози</c:v>
                </c:pt>
                <c:pt idx="3">
                  <c:v>Болест или инвалидност</c:v>
                </c:pt>
                <c:pt idx="4">
                  <c:v>Породични или лични разлози</c:v>
                </c:pt>
                <c:pt idx="5">
                  <c:v>Брига о деци или неспособним одраслим лицима</c:v>
                </c:pt>
              </c:strCache>
            </c:strRef>
          </c:cat>
          <c:val>
            <c:numRef>
              <c:f>'11gr'!$C$6:$C$11</c:f>
              <c:numCache>
                <c:formatCode>0</c:formatCode>
                <c:ptCount val="6"/>
                <c:pt idx="0">
                  <c:v>62.288699328705974</c:v>
                </c:pt>
                <c:pt idx="1">
                  <c:v>60.881101943625758</c:v>
                </c:pt>
                <c:pt idx="2">
                  <c:v>54.16921241337527</c:v>
                </c:pt>
                <c:pt idx="3">
                  <c:v>49.057670050450966</c:v>
                </c:pt>
                <c:pt idx="4">
                  <c:v>38.748376411376782</c:v>
                </c:pt>
                <c:pt idx="5">
                  <c:v>12.574960802338845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A-42DC-B5DA-587884F2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424236696"/>
        <c:axId val="424230424"/>
      </c:barChart>
      <c:catAx>
        <c:axId val="424236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0424"/>
        <c:crosses val="autoZero"/>
        <c:auto val="1"/>
        <c:lblAlgn val="ctr"/>
        <c:lblOffset val="100"/>
        <c:noMultiLvlLbl val="0"/>
      </c:catAx>
      <c:valAx>
        <c:axId val="4242304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6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011677432536503"/>
          <c:y val="0.89658345898252079"/>
          <c:w val="0.16493831235167461"/>
          <c:h val="6.8967815193313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'11gr'!$B$30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'11gr'!$A$31:$A$36</c:f>
              <c:strCache>
                <c:ptCount val="6"/>
                <c:pt idx="0">
                  <c:v>Could not find a full-time job</c:v>
                </c:pt>
                <c:pt idx="1">
                  <c:v>School, education or training</c:v>
                </c:pt>
                <c:pt idx="2">
                  <c:v>Other reasons</c:v>
                </c:pt>
                <c:pt idx="3">
                  <c:v>Disease or disability</c:v>
                </c:pt>
                <c:pt idx="4">
                  <c:v>Other family or personal reasons</c:v>
                </c:pt>
                <c:pt idx="5">
                  <c:v>Looking after children or disabled persons</c:v>
                </c:pt>
              </c:strCache>
            </c:strRef>
          </c:cat>
          <c:val>
            <c:numRef>
              <c:f>'11gr'!$B$31:$B$36</c:f>
              <c:numCache>
                <c:formatCode>0</c:formatCode>
                <c:ptCount val="6"/>
                <c:pt idx="0">
                  <c:v>37.711300671294133</c:v>
                </c:pt>
                <c:pt idx="1">
                  <c:v>39.118898056374213</c:v>
                </c:pt>
                <c:pt idx="2">
                  <c:v>45.830787586624837</c:v>
                </c:pt>
                <c:pt idx="3">
                  <c:v>50.942329949548984</c:v>
                </c:pt>
                <c:pt idx="4">
                  <c:v>61.251623588623204</c:v>
                </c:pt>
                <c:pt idx="5">
                  <c:v>87.425039197661164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4-447A-B675-AD12BF56419D}"/>
            </c:ext>
          </c:extLst>
        </c:ser>
        <c:ser>
          <c:idx val="1"/>
          <c:order val="1"/>
          <c:tx>
            <c:strRef>
              <c:f>'11gr'!$C$30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'11gr'!$A$31:$A$36</c:f>
              <c:strCache>
                <c:ptCount val="6"/>
                <c:pt idx="0">
                  <c:v>Could not find a full-time job</c:v>
                </c:pt>
                <c:pt idx="1">
                  <c:v>School, education or training</c:v>
                </c:pt>
                <c:pt idx="2">
                  <c:v>Other reasons</c:v>
                </c:pt>
                <c:pt idx="3">
                  <c:v>Disease or disability</c:v>
                </c:pt>
                <c:pt idx="4">
                  <c:v>Other family or personal reasons</c:v>
                </c:pt>
                <c:pt idx="5">
                  <c:v>Looking after children or disabled persons</c:v>
                </c:pt>
              </c:strCache>
            </c:strRef>
          </c:cat>
          <c:val>
            <c:numRef>
              <c:f>'11gr'!$C$31:$C$36</c:f>
              <c:numCache>
                <c:formatCode>0</c:formatCode>
                <c:ptCount val="6"/>
                <c:pt idx="0">
                  <c:v>62.288699328705974</c:v>
                </c:pt>
                <c:pt idx="1">
                  <c:v>60.881101943625758</c:v>
                </c:pt>
                <c:pt idx="2">
                  <c:v>54.16921241337527</c:v>
                </c:pt>
                <c:pt idx="3">
                  <c:v>49.057670050450966</c:v>
                </c:pt>
                <c:pt idx="4">
                  <c:v>38.748376411376782</c:v>
                </c:pt>
                <c:pt idx="5">
                  <c:v>12.574960802338845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4-447A-B675-AD12BF56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424233560"/>
        <c:axId val="424236304"/>
      </c:barChart>
      <c:catAx>
        <c:axId val="42423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6304"/>
        <c:crosses val="autoZero"/>
        <c:auto val="1"/>
        <c:lblAlgn val="ctr"/>
        <c:lblOffset val="100"/>
        <c:noMultiLvlLbl val="0"/>
      </c:catAx>
      <c:valAx>
        <c:axId val="4242363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3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289482593128059"/>
          <c:y val="0.89059632137422517"/>
          <c:w val="0.13273431868057461"/>
          <c:h val="7.54741260455283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7003610108309E-2"/>
          <c:y val="7.9114046297169047E-2"/>
          <c:w val="0.74909747292418771"/>
          <c:h val="0.79114046297169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'14gr'!$C$7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'14gr'!$B$8:$B$13</c:f>
              <c:strCache>
                <c:ptCount val="6"/>
                <c:pt idx="0">
                  <c:v>15–24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65+</c:v>
                </c:pt>
              </c:strCache>
            </c:strRef>
          </c:cat>
          <c:val>
            <c:numRef>
              <c:f>'14gr'!$C$8:$C$13</c:f>
              <c:numCache>
                <c:formatCode>0.0</c:formatCode>
                <c:ptCount val="6"/>
                <c:pt idx="0">
                  <c:v>20.574980136490176</c:v>
                </c:pt>
                <c:pt idx="1">
                  <c:v>9.143727418168158</c:v>
                </c:pt>
                <c:pt idx="2">
                  <c:v>11.078878103369657</c:v>
                </c:pt>
                <c:pt idx="3">
                  <c:v>17.221756178959442</c:v>
                </c:pt>
                <c:pt idx="4">
                  <c:v>27.652427670594211</c:v>
                </c:pt>
                <c:pt idx="5">
                  <c:v>78.450012032515787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B-4164-B232-A3738CC3AA4D}"/>
            </c:ext>
          </c:extLst>
        </c:ser>
        <c:ser>
          <c:idx val="1"/>
          <c:order val="1"/>
          <c:tx>
            <c:strRef>
              <c:f>'14gr'!$D$7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'14gr'!$B$8:$B$13</c:f>
              <c:strCache>
                <c:ptCount val="6"/>
                <c:pt idx="0">
                  <c:v>15–24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65+</c:v>
                </c:pt>
              </c:strCache>
            </c:strRef>
          </c:cat>
          <c:val>
            <c:numRef>
              <c:f>'14gr'!$D$8:$D$13</c:f>
              <c:numCache>
                <c:formatCode>0.0</c:formatCode>
                <c:ptCount val="6"/>
                <c:pt idx="0">
                  <c:v>26.546435724328649</c:v>
                </c:pt>
                <c:pt idx="1">
                  <c:v>15.247480988596648</c:v>
                </c:pt>
                <c:pt idx="2">
                  <c:v>13.335792665347739</c:v>
                </c:pt>
                <c:pt idx="3">
                  <c:v>12.866166614824632</c:v>
                </c:pt>
                <c:pt idx="4">
                  <c:v>19.949971249282264</c:v>
                </c:pt>
                <c:pt idx="5">
                  <c:v>49.039752545588605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B-4164-B232-A3738CC3A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31600"/>
        <c:axId val="424230816"/>
      </c:barChart>
      <c:catAx>
        <c:axId val="42423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23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230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231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94544093540657"/>
          <c:y val="0.27820417184694018"/>
          <c:w val="0.1498242322597762"/>
          <c:h val="0.1391020859234701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7003610108309E-2"/>
          <c:y val="7.9114046297169047E-2"/>
          <c:w val="0.74909747292418771"/>
          <c:h val="0.79114046297169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'14gr'!$C$29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'14gr'!$B$30:$B$35</c:f>
              <c:strCache>
                <c:ptCount val="6"/>
                <c:pt idx="0">
                  <c:v>15–24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65+</c:v>
                </c:pt>
              </c:strCache>
            </c:strRef>
          </c:cat>
          <c:val>
            <c:numRef>
              <c:f>'14gr'!$C$30:$C$35</c:f>
              <c:numCache>
                <c:formatCode>0.0</c:formatCode>
                <c:ptCount val="6"/>
                <c:pt idx="0">
                  <c:v>20.574980136490176</c:v>
                </c:pt>
                <c:pt idx="1">
                  <c:v>9.143727418168158</c:v>
                </c:pt>
                <c:pt idx="2">
                  <c:v>11.078878103369657</c:v>
                </c:pt>
                <c:pt idx="3">
                  <c:v>17.221756178959442</c:v>
                </c:pt>
                <c:pt idx="4">
                  <c:v>27.652427670594211</c:v>
                </c:pt>
                <c:pt idx="5">
                  <c:v>78.450012032515787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A-4B28-9AB3-02278A53B129}"/>
            </c:ext>
          </c:extLst>
        </c:ser>
        <c:ser>
          <c:idx val="1"/>
          <c:order val="1"/>
          <c:tx>
            <c:strRef>
              <c:f>'14gr'!$D$29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'14gr'!$B$30:$B$35</c:f>
              <c:strCache>
                <c:ptCount val="6"/>
                <c:pt idx="0">
                  <c:v>15–24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65+</c:v>
                </c:pt>
              </c:strCache>
            </c:strRef>
          </c:cat>
          <c:val>
            <c:numRef>
              <c:f>'14gr'!$D$30:$D$35</c:f>
              <c:numCache>
                <c:formatCode>0.0</c:formatCode>
                <c:ptCount val="6"/>
                <c:pt idx="0">
                  <c:v>26.546435724328649</c:v>
                </c:pt>
                <c:pt idx="1">
                  <c:v>15.247480988596648</c:v>
                </c:pt>
                <c:pt idx="2">
                  <c:v>13.335792665347739</c:v>
                </c:pt>
                <c:pt idx="3">
                  <c:v>12.866166614824632</c:v>
                </c:pt>
                <c:pt idx="4">
                  <c:v>19.949971249282264</c:v>
                </c:pt>
                <c:pt idx="5">
                  <c:v>49.039752545588605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A-4B28-9AB3-02278A53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31992"/>
        <c:axId val="424234344"/>
      </c:barChart>
      <c:catAx>
        <c:axId val="42423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234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2343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231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6321100321824"/>
          <c:y val="0.27537182852143482"/>
          <c:w val="0.13251291468425108"/>
          <c:h val="0.1521792384647571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23379319924838E-2"/>
          <c:y val="6.6956064729560158E-2"/>
          <c:w val="0.87732239598183936"/>
          <c:h val="0.62018778960176879"/>
        </c:manualLayout>
      </c:layout>
      <c:lineChart>
        <c:grouping val="standard"/>
        <c:varyColors val="0"/>
        <c:ser>
          <c:idx val="1"/>
          <c:order val="0"/>
          <c:tx>
            <c:strRef>
              <c:f>'16gr'!$A$26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A61942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001338521952648E-2"/>
                  <c:y val="0.1273240250268824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2E-4B10-AEC2-1C11911A27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E-4B10-AEC2-1C11911A27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E-4B10-AEC2-1C11911A27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E-4B10-AEC2-1C11911A27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2E-4B10-AEC2-1C11911A271D}"/>
                </c:ext>
              </c:extLst>
            </c:dLbl>
            <c:dLbl>
              <c:idx val="5"/>
              <c:layout>
                <c:manualLayout>
                  <c:x val="-4.2633737635163295E-2"/>
                  <c:y val="0.1102322336290242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E-4B10-AEC2-1C11911A271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'16gr'!$B$25:$G$25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'16gr'!$B$26:$G$26</c:f>
              <c:numCache>
                <c:formatCode>0.0</c:formatCode>
                <c:ptCount val="6"/>
                <c:pt idx="0">
                  <c:v>6.2</c:v>
                </c:pt>
                <c:pt idx="1">
                  <c:v>7.3</c:v>
                </c:pt>
                <c:pt idx="2">
                  <c:v>7.5</c:v>
                </c:pt>
                <c:pt idx="3">
                  <c:v>7.8</c:v>
                </c:pt>
                <c:pt idx="4">
                  <c:v>7.1</c:v>
                </c:pt>
                <c:pt idx="5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2E-4B10-AEC2-1C11911A271D}"/>
            </c:ext>
          </c:extLst>
        </c:ser>
        <c:ser>
          <c:idx val="0"/>
          <c:order val="1"/>
          <c:tx>
            <c:strRef>
              <c:f>'16gr'!$A$27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A6194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23673224690923E-2"/>
                  <c:y val="-9.335459649822253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E-4B10-AEC2-1C11911A27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2E-4B10-AEC2-1C11911A27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E-4B10-AEC2-1C11911A27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2E-4B10-AEC2-1C11911A27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2E-4B10-AEC2-1C11911A271D}"/>
                </c:ext>
              </c:extLst>
            </c:dLbl>
            <c:dLbl>
              <c:idx val="5"/>
              <c:layout>
                <c:manualLayout>
                  <c:x val="-4.1233682027690621E-2"/>
                  <c:y val="-0.1061308469810518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2E-4B10-AEC2-1C11911A271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'16gr'!$B$25:$G$25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'16gr'!$B$27:$G$27</c:f>
              <c:numCache>
                <c:formatCode>0.0</c:formatCode>
                <c:ptCount val="6"/>
                <c:pt idx="0">
                  <c:v>9.6</c:v>
                </c:pt>
                <c:pt idx="1">
                  <c:v>10.8</c:v>
                </c:pt>
                <c:pt idx="2">
                  <c:v>11.7</c:v>
                </c:pt>
                <c:pt idx="3">
                  <c:v>11.4</c:v>
                </c:pt>
                <c:pt idx="4">
                  <c:v>11.2</c:v>
                </c:pt>
                <c:pt idx="5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2E-4B10-AEC2-1C11911A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235128"/>
        <c:axId val="424235520"/>
      </c:lineChart>
      <c:catAx>
        <c:axId val="424235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5520"/>
        <c:crosses val="autoZero"/>
        <c:auto val="1"/>
        <c:lblAlgn val="ctr"/>
        <c:lblOffset val="100"/>
        <c:noMultiLvlLbl val="0"/>
      </c:catAx>
      <c:valAx>
        <c:axId val="42423552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5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341415884658253"/>
          <c:y val="0.82355566844467021"/>
          <c:w val="0.49047912846510627"/>
          <c:h val="0.137259165184997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29564577589016E-2"/>
          <c:y val="6.5004716726514686E-2"/>
          <c:w val="0.87796521121388971"/>
          <c:h val="0.65865242196412332"/>
        </c:manualLayout>
      </c:layout>
      <c:lineChart>
        <c:grouping val="standard"/>
        <c:varyColors val="0"/>
        <c:ser>
          <c:idx val="1"/>
          <c:order val="0"/>
          <c:tx>
            <c:strRef>
              <c:f>'16gr'!$A$9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A61942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168511378825738E-2"/>
                  <c:y val="0.1507955702199725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A-4037-8C61-F615819177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A-4037-8C61-F61581917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A-4037-8C61-F615819177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A-4037-8C61-F615819177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A-4037-8C61-F61581917730}"/>
                </c:ext>
              </c:extLst>
            </c:dLbl>
            <c:dLbl>
              <c:idx val="5"/>
              <c:layout>
                <c:manualLayout>
                  <c:x val="-2.2658412962725385E-2"/>
                  <c:y val="8.02166648432116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A-4037-8C61-F6158191773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'16gr'!$B$8:$G$8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'16gr'!$B$9:$G$9</c:f>
              <c:numCache>
                <c:formatCode>0.0</c:formatCode>
                <c:ptCount val="6"/>
                <c:pt idx="0">
                  <c:v>6.2</c:v>
                </c:pt>
                <c:pt idx="1">
                  <c:v>7.3</c:v>
                </c:pt>
                <c:pt idx="2">
                  <c:v>7.5</c:v>
                </c:pt>
                <c:pt idx="3">
                  <c:v>7.8</c:v>
                </c:pt>
                <c:pt idx="4">
                  <c:v>7.1</c:v>
                </c:pt>
                <c:pt idx="5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6A-4037-8C61-F61581917730}"/>
            </c:ext>
          </c:extLst>
        </c:ser>
        <c:ser>
          <c:idx val="0"/>
          <c:order val="1"/>
          <c:tx>
            <c:strRef>
              <c:f>'16gr'!$A$10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A6194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278329488955158E-2"/>
                  <c:y val="-8.4846321131540184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A-4037-8C61-F615819177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A-4037-8C61-F61581917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A-4037-8C61-F615819177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A-4037-8C61-F615819177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A-4037-8C61-F61581917730}"/>
                </c:ext>
              </c:extLst>
            </c:dLbl>
            <c:dLbl>
              <c:idx val="5"/>
              <c:layout>
                <c:manualLayout>
                  <c:x val="-2.777777777777788E-2"/>
                  <c:y val="-4.166666666666668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A-4037-8C61-F6158191773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'16gr'!$B$8:$G$8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'16gr'!$B$10:$G$10</c:f>
              <c:numCache>
                <c:formatCode>0.0</c:formatCode>
                <c:ptCount val="6"/>
                <c:pt idx="0">
                  <c:v>9.6</c:v>
                </c:pt>
                <c:pt idx="1">
                  <c:v>10.8</c:v>
                </c:pt>
                <c:pt idx="2">
                  <c:v>11.7</c:v>
                </c:pt>
                <c:pt idx="3">
                  <c:v>11.4</c:v>
                </c:pt>
                <c:pt idx="4">
                  <c:v>11.2</c:v>
                </c:pt>
                <c:pt idx="5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6A-4037-8C61-F61581917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230032"/>
        <c:axId val="234976296"/>
      </c:lineChart>
      <c:catAx>
        <c:axId val="424230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6296"/>
        <c:crosses val="autoZero"/>
        <c:auto val="1"/>
        <c:lblAlgn val="ctr"/>
        <c:lblOffset val="100"/>
        <c:noMultiLvlLbl val="0"/>
      </c:catAx>
      <c:valAx>
        <c:axId val="23497629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23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451356563854934"/>
          <c:y val="0.84665680426310352"/>
          <c:w val="0.51924769072374244"/>
          <c:h val="0.122704207428616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'17gr'!$C$4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'17gr'!$A$5:$B$13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Запослени код правних лица (у радном односу и ван радног односа)</c:v>
                  </c:pt>
                  <c:pt idx="3">
                    <c:v>Предузетници, запослени код њих и лица која самостално обављају делатност-професију</c:v>
                  </c:pt>
                  <c:pt idx="6">
                    <c:v>Регистровани индивидуални пољопривредници</c:v>
                  </c:pt>
                </c:lvl>
              </c:multiLvlStrCache>
            </c:multiLvlStrRef>
          </c:cat>
          <c:val>
            <c:numRef>
              <c:f>'17gr'!$C$5:$C$13</c:f>
              <c:numCache>
                <c:formatCode>0</c:formatCode>
                <c:ptCount val="9"/>
                <c:pt idx="0">
                  <c:v>755.88708333333341</c:v>
                </c:pt>
                <c:pt idx="1">
                  <c:v>786.07283333333339</c:v>
                </c:pt>
                <c:pt idx="2">
                  <c:v>808.31416666666667</c:v>
                </c:pt>
                <c:pt idx="3">
                  <c:v>162.87108333333333</c:v>
                </c:pt>
                <c:pt idx="4">
                  <c:v>172.19575</c:v>
                </c:pt>
                <c:pt idx="5">
                  <c:v>174.69983333333334</c:v>
                </c:pt>
                <c:pt idx="6">
                  <c:v>18.657583333333331</c:v>
                </c:pt>
                <c:pt idx="7">
                  <c:v>17.323</c:v>
                </c:pt>
                <c:pt idx="8">
                  <c:v>15.97025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6C6-BBB1-08027CBA6D44}"/>
            </c:ext>
          </c:extLst>
        </c:ser>
        <c:ser>
          <c:idx val="1"/>
          <c:order val="1"/>
          <c:tx>
            <c:strRef>
              <c:f>'17gr'!$D$4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'17gr'!$A$5:$B$13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Запослени код правних лица (у радном односу и ван радног односа)</c:v>
                  </c:pt>
                  <c:pt idx="3">
                    <c:v>Предузетници, запослени код њих и лица која самостално обављају делатност-професију</c:v>
                  </c:pt>
                  <c:pt idx="6">
                    <c:v>Регистровани индивидуални пољопривредници</c:v>
                  </c:pt>
                </c:lvl>
              </c:multiLvlStrCache>
            </c:multiLvlStrRef>
          </c:cat>
          <c:val>
            <c:numRef>
              <c:f>'17gr'!$D$5:$D$13</c:f>
              <c:numCache>
                <c:formatCode>0</c:formatCode>
                <c:ptCount val="9"/>
                <c:pt idx="0">
                  <c:v>879.01366666666661</c:v>
                </c:pt>
                <c:pt idx="1">
                  <c:v>902.16824999999994</c:v>
                </c:pt>
                <c:pt idx="2">
                  <c:v>915.51350000000002</c:v>
                </c:pt>
                <c:pt idx="3">
                  <c:v>179.58558333333335</c:v>
                </c:pt>
                <c:pt idx="4">
                  <c:v>192.10958333333335</c:v>
                </c:pt>
                <c:pt idx="5">
                  <c:v>202.73916666666665</c:v>
                </c:pt>
                <c:pt idx="6">
                  <c:v>66.572083333333325</c:v>
                </c:pt>
                <c:pt idx="7">
                  <c:v>61.210083333333337</c:v>
                </c:pt>
                <c:pt idx="8">
                  <c:v>55.89725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A-46C6-BBB1-08027CBA6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974336"/>
        <c:axId val="123019200"/>
      </c:barChart>
      <c:catAx>
        <c:axId val="23497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019200"/>
        <c:crosses val="autoZero"/>
        <c:auto val="1"/>
        <c:lblAlgn val="ctr"/>
        <c:lblOffset val="100"/>
        <c:noMultiLvlLbl val="0"/>
      </c:catAx>
      <c:valAx>
        <c:axId val="12301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8902904695442"/>
          <c:y val="0.35642210108351841"/>
          <c:w val="0.21907021655737846"/>
          <c:h val="5.641214079009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'17gr'!$C$30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'17gr'!$A$31:$B$39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Employees at legal entities (in "long-term employment" and in "temporary and occasional employment")</c:v>
                  </c:pt>
                  <c:pt idx="3">
                    <c:v>Unincorporated enterprises and their employees and persons individually running business (in "long-term employment" and in "temporary and occasional employment")</c:v>
                  </c:pt>
                  <c:pt idx="6">
                    <c:v>Registered individual agricultural producers (farmers)</c:v>
                  </c:pt>
                </c:lvl>
              </c:multiLvlStrCache>
            </c:multiLvlStrRef>
          </c:cat>
          <c:val>
            <c:numRef>
              <c:f>'17gr'!$C$31:$C$39</c:f>
              <c:numCache>
                <c:formatCode>0</c:formatCode>
                <c:ptCount val="9"/>
                <c:pt idx="0">
                  <c:v>755.88708333333341</c:v>
                </c:pt>
                <c:pt idx="1">
                  <c:v>786.07283333333339</c:v>
                </c:pt>
                <c:pt idx="2">
                  <c:v>808.31416666666667</c:v>
                </c:pt>
                <c:pt idx="3">
                  <c:v>162.87108333333333</c:v>
                </c:pt>
                <c:pt idx="4">
                  <c:v>172.19575</c:v>
                </c:pt>
                <c:pt idx="5">
                  <c:v>174.69983333333334</c:v>
                </c:pt>
                <c:pt idx="6">
                  <c:v>18.657583333333331</c:v>
                </c:pt>
                <c:pt idx="7">
                  <c:v>17.323</c:v>
                </c:pt>
                <c:pt idx="8">
                  <c:v>15.97025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D-4C7E-903C-667226CA4C0C}"/>
            </c:ext>
          </c:extLst>
        </c:ser>
        <c:ser>
          <c:idx val="1"/>
          <c:order val="1"/>
          <c:tx>
            <c:strRef>
              <c:f>'17gr'!$D$30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'17gr'!$A$31:$B$39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Employees at legal entities (in "long-term employment" and in "temporary and occasional employment")</c:v>
                  </c:pt>
                  <c:pt idx="3">
                    <c:v>Unincorporated enterprises and their employees and persons individually running business (in "long-term employment" and in "temporary and occasional employment")</c:v>
                  </c:pt>
                  <c:pt idx="6">
                    <c:v>Registered individual agricultural producers (farmers)</c:v>
                  </c:pt>
                </c:lvl>
              </c:multiLvlStrCache>
            </c:multiLvlStrRef>
          </c:cat>
          <c:val>
            <c:numRef>
              <c:f>'17gr'!$D$31:$D$39</c:f>
              <c:numCache>
                <c:formatCode>0</c:formatCode>
                <c:ptCount val="9"/>
                <c:pt idx="0">
                  <c:v>879.01366666666661</c:v>
                </c:pt>
                <c:pt idx="1">
                  <c:v>902.16824999999994</c:v>
                </c:pt>
                <c:pt idx="2">
                  <c:v>915.51350000000002</c:v>
                </c:pt>
                <c:pt idx="3">
                  <c:v>179.58558333333335</c:v>
                </c:pt>
                <c:pt idx="4">
                  <c:v>192.10958333333335</c:v>
                </c:pt>
                <c:pt idx="5">
                  <c:v>202.73916666666665</c:v>
                </c:pt>
                <c:pt idx="6">
                  <c:v>66.572083333333325</c:v>
                </c:pt>
                <c:pt idx="7">
                  <c:v>61.210083333333337</c:v>
                </c:pt>
                <c:pt idx="8">
                  <c:v>55.89725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D-4C7E-903C-667226CA4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00824"/>
        <c:axId val="426399256"/>
      </c:barChart>
      <c:catAx>
        <c:axId val="42640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9256"/>
        <c:crosses val="autoZero"/>
        <c:auto val="1"/>
        <c:lblAlgn val="ctr"/>
        <c:lblOffset val="100"/>
        <c:noMultiLvlLbl val="0"/>
      </c:catAx>
      <c:valAx>
        <c:axId val="42639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079479220348595"/>
          <c:y val="0.33334453193350833"/>
          <c:w val="0.15982246511423515"/>
          <c:h val="5.8668626421697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'18gr'!$B$7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193853427895979E-2"/>
                  <c:y val="2.70270270270270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E-4C6B-A7E0-8C9C2B257D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E-4C6B-A7E0-8C9C2B257D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E-4C6B-A7E0-8C9C2B257D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E-4C6B-A7E0-8C9C2B257D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E-4C6B-A7E0-8C9C2B257D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'18gr'!$A$8:$A$13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'18gr'!$B$8:$B$13</c:f>
              <c:numCache>
                <c:formatCode>#,##0</c:formatCode>
                <c:ptCount val="6"/>
                <c:pt idx="0">
                  <c:v>447.91666666666703</c:v>
                </c:pt>
                <c:pt idx="1">
                  <c:v>451.25</c:v>
                </c:pt>
                <c:pt idx="2">
                  <c:v>466.41666666666703</c:v>
                </c:pt>
                <c:pt idx="3">
                  <c:v>512.83333333333303</c:v>
                </c:pt>
                <c:pt idx="4">
                  <c:v>508.33333333333297</c:v>
                </c:pt>
                <c:pt idx="5">
                  <c:v>577.75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9E-4C6B-A7E0-8C9C2B257D84}"/>
            </c:ext>
          </c:extLst>
        </c:ser>
        <c:ser>
          <c:idx val="1"/>
          <c:order val="1"/>
          <c:tx>
            <c:strRef>
              <c:f>'18gr'!$C$7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193853427895979E-2"/>
                  <c:y val="-2.70270270270270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E-4C6B-A7E0-8C9C2B257D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E-4C6B-A7E0-8C9C2B257D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E-4C6B-A7E0-8C9C2B257D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E-4C6B-A7E0-8C9C2B257D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E-4C6B-A7E0-8C9C2B257D84}"/>
                </c:ext>
              </c:extLst>
            </c:dLbl>
            <c:dLbl>
              <c:idx val="5"/>
              <c:layout>
                <c:manualLayout>
                  <c:x val="-4.7281323877068557E-3"/>
                  <c:y val="-1.351351351351351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E-4C6B-A7E0-8C9C2B257D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'18gr'!$A$8:$A$13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'18gr'!$C$8:$C$13</c:f>
              <c:numCache>
                <c:formatCode>#,##0</c:formatCode>
                <c:ptCount val="6"/>
                <c:pt idx="0">
                  <c:v>246.75</c:v>
                </c:pt>
                <c:pt idx="1">
                  <c:v>235.75</c:v>
                </c:pt>
                <c:pt idx="2">
                  <c:v>215.5</c:v>
                </c:pt>
                <c:pt idx="3">
                  <c:v>248</c:v>
                </c:pt>
                <c:pt idx="4">
                  <c:v>282.25000000000006</c:v>
                </c:pt>
                <c:pt idx="5">
                  <c:v>396.08333333333303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9E-4C6B-A7E0-8C9C2B25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402392"/>
        <c:axId val="426401216"/>
      </c:lineChart>
      <c:catAx>
        <c:axId val="42640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1216"/>
        <c:crosses val="autoZero"/>
        <c:auto val="1"/>
        <c:lblAlgn val="ctr"/>
        <c:lblOffset val="100"/>
        <c:noMultiLvlLbl val="0"/>
      </c:catAx>
      <c:valAx>
        <c:axId val="42640121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2392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'1gr'!$G$5</c:f>
              <c:strCache>
                <c:ptCount val="1"/>
                <c:pt idx="0">
                  <c:v>запослени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'1gr'!$F$6:$F$18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'1gr'!$G$6:$G$18</c:f>
              <c:numCache>
                <c:formatCode>0.0</c:formatCode>
                <c:ptCount val="13"/>
                <c:pt idx="0">
                  <c:v>53.12451045777857</c:v>
                </c:pt>
                <c:pt idx="1">
                  <c:v>53.174841541847762</c:v>
                </c:pt>
                <c:pt idx="2">
                  <c:v>49.141102602176737</c:v>
                </c:pt>
                <c:pt idx="3">
                  <c:v>45.282482721228675</c:v>
                </c:pt>
                <c:pt idx="4">
                  <c:v>43.119771084178112</c:v>
                </c:pt>
                <c:pt idx="5">
                  <c:v>42.777595428081355</c:v>
                </c:pt>
                <c:pt idx="6">
                  <c:v>45.193997516148087</c:v>
                </c:pt>
                <c:pt idx="7">
                  <c:v>49.5</c:v>
                </c:pt>
                <c:pt idx="8">
                  <c:v>50.2</c:v>
                </c:pt>
                <c:pt idx="9">
                  <c:v>52.8</c:v>
                </c:pt>
                <c:pt idx="10">
                  <c:v>54.223728834263227</c:v>
                </c:pt>
                <c:pt idx="11">
                  <c:v>55.354223443712456</c:v>
                </c:pt>
                <c:pt idx="12">
                  <c:v>56.563657432205119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B-4849-B4C6-0E5E0211A755}"/>
            </c:ext>
          </c:extLst>
        </c:ser>
        <c:ser>
          <c:idx val="1"/>
          <c:order val="1"/>
          <c:tx>
            <c:strRef>
              <c:f>'1gr'!$H$5</c:f>
              <c:strCache>
                <c:ptCount val="1"/>
                <c:pt idx="0">
                  <c:v>незапослени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'1gr'!$F$6:$F$18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'1gr'!$H$6:$H$18</c:f>
              <c:numCache>
                <c:formatCode>0.0</c:formatCode>
                <c:ptCount val="13"/>
                <c:pt idx="0">
                  <c:v>7.0502011708693217</c:v>
                </c:pt>
                <c:pt idx="1">
                  <c:v>7.1786952984721086</c:v>
                </c:pt>
                <c:pt idx="2">
                  <c:v>8.5270853194601557</c:v>
                </c:pt>
                <c:pt idx="3">
                  <c:v>10.207352419766893</c:v>
                </c:pt>
                <c:pt idx="4">
                  <c:v>12.451031575051875</c:v>
                </c:pt>
                <c:pt idx="5">
                  <c:v>12.937766107397206</c:v>
                </c:pt>
                <c:pt idx="6">
                  <c:v>11.894340656694633</c:v>
                </c:pt>
                <c:pt idx="7">
                  <c:v>11.1</c:v>
                </c:pt>
                <c:pt idx="8">
                  <c:v>10.1</c:v>
                </c:pt>
                <c:pt idx="9">
                  <c:v>9</c:v>
                </c:pt>
                <c:pt idx="10">
                  <c:v>8</c:v>
                </c:pt>
                <c:pt idx="11">
                  <c:v>7.5</c:v>
                </c:pt>
                <c:pt idx="1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7B-4849-B4C6-0E5E0211A755}"/>
            </c:ext>
          </c:extLst>
        </c:ser>
        <c:ser>
          <c:idx val="2"/>
          <c:order val="2"/>
          <c:tx>
            <c:strRef>
              <c:f>'1gr'!$I$5</c:f>
              <c:strCache>
                <c:ptCount val="1"/>
                <c:pt idx="0">
                  <c:v>неактивно становништво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'1gr'!$F$6:$F$18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'1gr'!$I$6:$I$18</c:f>
              <c:numCache>
                <c:formatCode>0.0</c:formatCode>
                <c:ptCount val="13"/>
                <c:pt idx="0">
                  <c:v>39.825288371352102</c:v>
                </c:pt>
                <c:pt idx="1">
                  <c:v>39.646463159680131</c:v>
                </c:pt>
                <c:pt idx="2">
                  <c:v>42.331812078363107</c:v>
                </c:pt>
                <c:pt idx="3">
                  <c:v>44.510164859004441</c:v>
                </c:pt>
                <c:pt idx="4">
                  <c:v>44.429197340770017</c:v>
                </c:pt>
                <c:pt idx="5">
                  <c:v>44.284638464521443</c:v>
                </c:pt>
                <c:pt idx="6">
                  <c:v>42.911661827157275</c:v>
                </c:pt>
                <c:pt idx="7">
                  <c:v>39.299999999999997</c:v>
                </c:pt>
                <c:pt idx="8">
                  <c:v>39.700000000000003</c:v>
                </c:pt>
                <c:pt idx="9">
                  <c:v>38.200000000000003</c:v>
                </c:pt>
                <c:pt idx="10">
                  <c:v>37.79167720699877</c:v>
                </c:pt>
                <c:pt idx="11">
                  <c:v>37.148303541655601</c:v>
                </c:pt>
                <c:pt idx="12">
                  <c:v>37.271213665927235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7B-4849-B4C6-0E5E0211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846736"/>
        <c:axId val="424847120"/>
      </c:areaChart>
      <c:catAx>
        <c:axId val="42484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847120"/>
        <c:crosses val="autoZero"/>
        <c:auto val="1"/>
        <c:lblAlgn val="ctr"/>
        <c:lblOffset val="100"/>
        <c:noMultiLvlLbl val="0"/>
      </c:catAx>
      <c:valAx>
        <c:axId val="42484712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4846736"/>
        <c:crosses val="autoZero"/>
        <c:crossBetween val="midCat"/>
      </c:valAx>
    </c:plotArea>
    <c:plotVisOnly val="1"/>
    <c:dispBlanksAs val="zero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'18gr'!$B$22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97E-2"/>
                  <c:y val="-4.62962962962962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05-4A44-A04D-11A23710ED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05-4A44-A04D-11A23710ED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05-4A44-A04D-11A23710ED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05-4A44-A04D-11A23710ED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05-4A44-A04D-11A23710ED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'18gr'!$A$23:$A$28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'18gr'!$B$23:$B$28</c:f>
              <c:numCache>
                <c:formatCode>#,##0</c:formatCode>
                <c:ptCount val="6"/>
                <c:pt idx="0">
                  <c:v>447.91666666666703</c:v>
                </c:pt>
                <c:pt idx="1">
                  <c:v>451.25</c:v>
                </c:pt>
                <c:pt idx="2">
                  <c:v>466.41666666666703</c:v>
                </c:pt>
                <c:pt idx="3">
                  <c:v>512.83333333333303</c:v>
                </c:pt>
                <c:pt idx="4">
                  <c:v>508.33333333333297</c:v>
                </c:pt>
                <c:pt idx="5">
                  <c:v>577.75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05-4A44-A04D-11A23710ED14}"/>
            </c:ext>
          </c:extLst>
        </c:ser>
        <c:ser>
          <c:idx val="1"/>
          <c:order val="1"/>
          <c:tx>
            <c:strRef>
              <c:f>'18gr'!$C$22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15E-2"/>
                  <c:y val="-5.555555555555555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05-4A44-A04D-11A23710ED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05-4A44-A04D-11A23710ED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05-4A44-A04D-11A23710ED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05-4A44-A04D-11A23710ED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05-4A44-A04D-11A23710ED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'18gr'!$A$23:$A$28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'18gr'!$C$23:$C$28</c:f>
              <c:numCache>
                <c:formatCode>#,##0</c:formatCode>
                <c:ptCount val="6"/>
                <c:pt idx="0">
                  <c:v>246.75</c:v>
                </c:pt>
                <c:pt idx="1">
                  <c:v>235.75</c:v>
                </c:pt>
                <c:pt idx="2">
                  <c:v>215.5</c:v>
                </c:pt>
                <c:pt idx="3">
                  <c:v>248</c:v>
                </c:pt>
                <c:pt idx="4">
                  <c:v>282.25000000000006</c:v>
                </c:pt>
                <c:pt idx="5">
                  <c:v>396.08333333333303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05-4A44-A04D-11A23710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402784"/>
        <c:axId val="426398864"/>
      </c:lineChart>
      <c:catAx>
        <c:axId val="42640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8864"/>
        <c:crosses val="autoZero"/>
        <c:auto val="1"/>
        <c:lblAlgn val="ctr"/>
        <c:lblOffset val="100"/>
        <c:noMultiLvlLbl val="0"/>
      </c:catAx>
      <c:valAx>
        <c:axId val="42639886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2784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'19gr'!$B$6:$B$10</c:f>
              <c:strCache>
                <c:ptCount val="5"/>
                <c:pt idx="0">
                  <c:v>15–24 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  </c:v>
                </c:pt>
              </c:strCache>
            </c:strRef>
          </c:cat>
          <c:val>
            <c:numRef>
              <c:f>'19gr'!$C$6:$C$10</c:f>
              <c:numCache>
                <c:formatCode>0</c:formatCode>
                <c:ptCount val="5"/>
                <c:pt idx="0">
                  <c:v>23.5</c:v>
                </c:pt>
                <c:pt idx="1">
                  <c:v>48.4</c:v>
                </c:pt>
                <c:pt idx="2">
                  <c:v>44.5</c:v>
                </c:pt>
                <c:pt idx="3">
                  <c:v>27.9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A-4910-BE88-434891B16341}"/>
            </c:ext>
          </c:extLst>
        </c:ser>
        <c:ser>
          <c:idx val="1"/>
          <c:order val="1"/>
          <c:tx>
            <c:strRef>
              <c:f>'19gr'!$D$5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'19gr'!$B$6:$B$10</c:f>
              <c:strCache>
                <c:ptCount val="5"/>
                <c:pt idx="0">
                  <c:v>15–24 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  </c:v>
                </c:pt>
              </c:strCache>
            </c:strRef>
          </c:cat>
          <c:val>
            <c:numRef>
              <c:f>'19gr'!$D$6:$D$10</c:f>
              <c:numCache>
                <c:formatCode>0</c:formatCode>
                <c:ptCount val="5"/>
                <c:pt idx="0">
                  <c:v>34.799999999999997</c:v>
                </c:pt>
                <c:pt idx="1">
                  <c:v>52.1</c:v>
                </c:pt>
                <c:pt idx="2">
                  <c:v>41.9</c:v>
                </c:pt>
                <c:pt idx="3">
                  <c:v>26.7</c:v>
                </c:pt>
                <c:pt idx="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A-4910-BE88-434891B16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396512"/>
        <c:axId val="426396904"/>
      </c:barChart>
      <c:catAx>
        <c:axId val="42639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6904"/>
        <c:crosses val="autoZero"/>
        <c:auto val="1"/>
        <c:lblAlgn val="ctr"/>
        <c:lblOffset val="100"/>
        <c:noMultiLvlLbl val="0"/>
      </c:catAx>
      <c:valAx>
        <c:axId val="42639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229712139641082"/>
          <c:y val="0.37992641749475636"/>
          <c:w val="0.27439899280882574"/>
          <c:h val="7.4238558608121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'19gr'!$C$25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'19gr'!$B$26:$B$30</c:f>
              <c:strCache>
                <c:ptCount val="5"/>
                <c:pt idx="0">
                  <c:v>15-24 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  </c:v>
                </c:pt>
              </c:strCache>
            </c:strRef>
          </c:cat>
          <c:val>
            <c:numRef>
              <c:f>'19gr'!$C$26:$C$30</c:f>
              <c:numCache>
                <c:formatCode>0</c:formatCode>
                <c:ptCount val="5"/>
                <c:pt idx="0">
                  <c:v>23.5</c:v>
                </c:pt>
                <c:pt idx="1">
                  <c:v>48.4</c:v>
                </c:pt>
                <c:pt idx="2">
                  <c:v>44.5</c:v>
                </c:pt>
                <c:pt idx="3">
                  <c:v>27.9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9-417B-A9F4-062AED2C1C1E}"/>
            </c:ext>
          </c:extLst>
        </c:ser>
        <c:ser>
          <c:idx val="1"/>
          <c:order val="1"/>
          <c:tx>
            <c:strRef>
              <c:f>'19gr'!$D$25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'19gr'!$B$26:$B$30</c:f>
              <c:strCache>
                <c:ptCount val="5"/>
                <c:pt idx="0">
                  <c:v>15-24 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  </c:v>
                </c:pt>
              </c:strCache>
            </c:strRef>
          </c:cat>
          <c:val>
            <c:numRef>
              <c:f>'19gr'!$D$26:$D$30</c:f>
              <c:numCache>
                <c:formatCode>0</c:formatCode>
                <c:ptCount val="5"/>
                <c:pt idx="0">
                  <c:v>34.799999999999997</c:v>
                </c:pt>
                <c:pt idx="1">
                  <c:v>52.1</c:v>
                </c:pt>
                <c:pt idx="2">
                  <c:v>41.9</c:v>
                </c:pt>
                <c:pt idx="3">
                  <c:v>26.7</c:v>
                </c:pt>
                <c:pt idx="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9-417B-A9F4-062AED2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397688"/>
        <c:axId val="426398080"/>
      </c:barChart>
      <c:catAx>
        <c:axId val="4263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8080"/>
        <c:crosses val="autoZero"/>
        <c:auto val="1"/>
        <c:lblAlgn val="ctr"/>
        <c:lblOffset val="100"/>
        <c:noMultiLvlLbl val="0"/>
      </c:catAx>
      <c:valAx>
        <c:axId val="4263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7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05653477415744"/>
          <c:y val="0.36547323150871203"/>
          <c:w val="0.21758003052965658"/>
          <c:h val="8.0323814944818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81210855949897E-2"/>
          <c:y val="4.7619205792961417E-2"/>
          <c:w val="0.89101847222938801"/>
          <c:h val="0.85034296058859682"/>
        </c:manualLayout>
      </c:layout>
      <c:lineChart>
        <c:grouping val="standard"/>
        <c:varyColors val="0"/>
        <c:ser>
          <c:idx val="0"/>
          <c:order val="0"/>
          <c:tx>
            <c:strRef>
              <c:f>'20gr'!$C$8</c:f>
              <c:strCache>
                <c:ptCount val="1"/>
                <c:pt idx="0">
                  <c:v>15–24 год.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35401614662274E-2"/>
                  <c:y val="-3.3373063170441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3-43C4-9A1D-12BFF84296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23-43C4-9A1D-12BFF84296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23-43C4-9A1D-12BFF84296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23-43C4-9A1D-12BFF84296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23-43C4-9A1D-12BFF84296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23-43C4-9A1D-12BFF84296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23-43C4-9A1D-12BFF84296E4}"/>
                </c:ext>
              </c:extLst>
            </c:dLbl>
            <c:dLbl>
              <c:idx val="7"/>
              <c:layout>
                <c:manualLayout>
                  <c:x val="-2.2214506422528656E-2"/>
                  <c:y val="-4.29082240762812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23-43C4-9A1D-12BFF84296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'20gr'!$C$9:$C$16</c:f>
              <c:numCache>
                <c:formatCode>0</c:formatCode>
                <c:ptCount val="8"/>
                <c:pt idx="0">
                  <c:v>56.995318586284526</c:v>
                </c:pt>
                <c:pt idx="1">
                  <c:v>57.469367948562422</c:v>
                </c:pt>
                <c:pt idx="2">
                  <c:v>49.987991449912336</c:v>
                </c:pt>
                <c:pt idx="3">
                  <c:v>48.203693992891687</c:v>
                </c:pt>
                <c:pt idx="4">
                  <c:v>39.451631274916608</c:v>
                </c:pt>
                <c:pt idx="5">
                  <c:v>36.331076815398248</c:v>
                </c:pt>
                <c:pt idx="6">
                  <c:v>32.016705322580421</c:v>
                </c:pt>
                <c:pt idx="7">
                  <c:v>29.87209454611811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23-43C4-9A1D-12BFF84296E4}"/>
            </c:ext>
          </c:extLst>
        </c:ser>
        <c:ser>
          <c:idx val="1"/>
          <c:order val="1"/>
          <c:tx>
            <c:strRef>
              <c:f>'20gr'!$D$8</c:f>
              <c:strCache>
                <c:ptCount val="1"/>
                <c:pt idx="0">
                  <c:v>25–34 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38244021980116E-2"/>
                  <c:y val="-4.7262113689900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23-43C4-9A1D-12BFF84296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23-43C4-9A1D-12BFF84296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23-43C4-9A1D-12BFF84296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23-43C4-9A1D-12BFF84296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23-43C4-9A1D-12BFF84296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23-43C4-9A1D-12BFF84296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23-43C4-9A1D-12BFF84296E4}"/>
                </c:ext>
              </c:extLst>
            </c:dLbl>
            <c:dLbl>
              <c:idx val="7"/>
              <c:layout>
                <c:manualLayout>
                  <c:x val="-3.0544946330976906E-2"/>
                  <c:y val="-3.81406436233611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23-43C4-9A1D-12BFF84296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'20gr'!$D$9:$D$16</c:f>
              <c:numCache>
                <c:formatCode>0</c:formatCode>
                <c:ptCount val="8"/>
                <c:pt idx="0">
                  <c:v>34.562158127471562</c:v>
                </c:pt>
                <c:pt idx="1">
                  <c:v>33.71291116333984</c:v>
                </c:pt>
                <c:pt idx="2">
                  <c:v>28.15063918403775</c:v>
                </c:pt>
                <c:pt idx="3">
                  <c:v>25.913300896887275</c:v>
                </c:pt>
                <c:pt idx="4">
                  <c:v>23.518176253149058</c:v>
                </c:pt>
                <c:pt idx="5">
                  <c:v>20.205541556674834</c:v>
                </c:pt>
                <c:pt idx="6">
                  <c:v>19.334218891226428</c:v>
                </c:pt>
                <c:pt idx="7">
                  <c:v>14.970746030681751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223-43C4-9A1D-12BFF84296E4}"/>
            </c:ext>
          </c:extLst>
        </c:ser>
        <c:ser>
          <c:idx val="2"/>
          <c:order val="2"/>
          <c:tx>
            <c:strRef>
              <c:f>'20gr'!$E$8</c:f>
              <c:strCache>
                <c:ptCount val="1"/>
                <c:pt idx="0">
                  <c:v>35–44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2928521859819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223-43C4-9A1D-12BFF84296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223-43C4-9A1D-12BFF84296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223-43C4-9A1D-12BFF84296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223-43C4-9A1D-12BFF84296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23-43C4-9A1D-12BFF84296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23-43C4-9A1D-12BFF84296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23-43C4-9A1D-12BFF84296E4}"/>
                </c:ext>
              </c:extLst>
            </c:dLbl>
            <c:dLbl>
              <c:idx val="7"/>
              <c:layout>
                <c:manualLayout>
                  <c:x val="-3.0544946330976906E-2"/>
                  <c:y val="-2.38379022646007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23-43C4-9A1D-12BFF84296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'20gr'!$E$9:$E$16</c:f>
              <c:numCache>
                <c:formatCode>0</c:formatCode>
                <c:ptCount val="8"/>
                <c:pt idx="0">
                  <c:v>22.276707016100598</c:v>
                </c:pt>
                <c:pt idx="1">
                  <c:v>22.680076953544955</c:v>
                </c:pt>
                <c:pt idx="2">
                  <c:v>18.717489022267259</c:v>
                </c:pt>
                <c:pt idx="3">
                  <c:v>15.958073498537658</c:v>
                </c:pt>
                <c:pt idx="4">
                  <c:v>14.564571811800928</c:v>
                </c:pt>
                <c:pt idx="5">
                  <c:v>13.346521349939481</c:v>
                </c:pt>
                <c:pt idx="6">
                  <c:v>12.334577549886628</c:v>
                </c:pt>
                <c:pt idx="7">
                  <c:v>11.126543742983372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223-43C4-9A1D-12BFF84296E4}"/>
            </c:ext>
          </c:extLst>
        </c:ser>
        <c:ser>
          <c:idx val="3"/>
          <c:order val="3"/>
          <c:tx>
            <c:strRef>
              <c:f>'20gr'!$F$8</c:f>
              <c:strCache>
                <c:ptCount val="1"/>
                <c:pt idx="0">
                  <c:v>45–54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51700208188759E-2"/>
                  <c:y val="1.3888888888888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223-43C4-9A1D-12BFF84296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223-43C4-9A1D-12BFF84296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223-43C4-9A1D-12BFF84296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223-43C4-9A1D-12BFF84296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223-43C4-9A1D-12BFF84296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223-43C4-9A1D-12BFF84296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223-43C4-9A1D-12BFF84296E4}"/>
                </c:ext>
              </c:extLst>
            </c:dLbl>
            <c:dLbl>
              <c:idx val="7"/>
              <c:layout>
                <c:manualLayout>
                  <c:x val="-1.3884066514080411E-2"/>
                  <c:y val="-1.4302741358760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223-43C4-9A1D-12BFF84296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'20gr'!$F$9:$F$16</c:f>
              <c:numCache>
                <c:formatCode>0</c:formatCode>
                <c:ptCount val="8"/>
                <c:pt idx="0">
                  <c:v>19.779774848237746</c:v>
                </c:pt>
                <c:pt idx="1">
                  <c:v>18.460157292106224</c:v>
                </c:pt>
                <c:pt idx="2">
                  <c:v>14.909711440280867</c:v>
                </c:pt>
                <c:pt idx="3">
                  <c:v>13.823310803971415</c:v>
                </c:pt>
                <c:pt idx="4">
                  <c:v>11.783367128291413</c:v>
                </c:pt>
                <c:pt idx="5">
                  <c:v>10.80132251252741</c:v>
                </c:pt>
                <c:pt idx="6">
                  <c:v>10.868643000061216</c:v>
                </c:pt>
                <c:pt idx="7">
                  <c:v>7.8863334826443321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6223-43C4-9A1D-12BFF84296E4}"/>
            </c:ext>
          </c:extLst>
        </c:ser>
        <c:ser>
          <c:idx val="4"/>
          <c:order val="4"/>
          <c:tx>
            <c:strRef>
              <c:f>'20gr'!$G$8</c:f>
              <c:strCache>
                <c:ptCount val="1"/>
                <c:pt idx="0">
                  <c:v>55–64 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13601665510061E-2"/>
                  <c:y val="4.6296296296296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223-43C4-9A1D-12BFF84296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23-43C4-9A1D-12BFF84296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223-43C4-9A1D-12BFF84296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223-43C4-9A1D-12BFF84296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223-43C4-9A1D-12BFF84296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223-43C4-9A1D-12BFF84296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223-43C4-9A1D-12BFF84296E4}"/>
                </c:ext>
              </c:extLst>
            </c:dLbl>
            <c:dLbl>
              <c:idx val="7"/>
              <c:layout>
                <c:manualLayout>
                  <c:x val="-1.6660879816896595E-2"/>
                  <c:y val="1.43027413587604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223-43C4-9A1D-12BFF84296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'20gr'!$G$9:$G$16</c:f>
              <c:numCache>
                <c:formatCode>0</c:formatCode>
                <c:ptCount val="8"/>
                <c:pt idx="0">
                  <c:v>14.435791595670642</c:v>
                </c:pt>
                <c:pt idx="1">
                  <c:v>11.730602696897106</c:v>
                </c:pt>
                <c:pt idx="2">
                  <c:v>10.162962271199104</c:v>
                </c:pt>
                <c:pt idx="3">
                  <c:v>9.7622781232671709</c:v>
                </c:pt>
                <c:pt idx="4">
                  <c:v>7.7654743072919326</c:v>
                </c:pt>
                <c:pt idx="5">
                  <c:v>6.553916312980725</c:v>
                </c:pt>
                <c:pt idx="6">
                  <c:v>8.1045724744214009</c:v>
                </c:pt>
                <c:pt idx="7">
                  <c:v>6.618634330334058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223-43C4-9A1D-12BFF8429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403568"/>
        <c:axId val="426397296"/>
      </c:lineChart>
      <c:catAx>
        <c:axId val="42640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397296"/>
        <c:crosses val="autoZero"/>
        <c:auto val="1"/>
        <c:lblAlgn val="ctr"/>
        <c:lblOffset val="100"/>
        <c:noMultiLvlLbl val="0"/>
      </c:catAx>
      <c:valAx>
        <c:axId val="4263972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35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9.5079430860616099E-2"/>
          <c:y val="6.0404446088534236E-2"/>
          <c:w val="0.22581340320575377"/>
          <c:h val="0.28859976395568004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81210855949897E-2"/>
          <c:y val="4.7619205792961417E-2"/>
          <c:w val="0.89520511469733943"/>
          <c:h val="0.85034296058859682"/>
        </c:manualLayout>
      </c:layout>
      <c:lineChart>
        <c:grouping val="standard"/>
        <c:varyColors val="0"/>
        <c:ser>
          <c:idx val="0"/>
          <c:order val="0"/>
          <c:tx>
            <c:strRef>
              <c:f>'20gr'!$L$9</c:f>
              <c:strCache>
                <c:ptCount val="1"/>
                <c:pt idx="0">
                  <c:v>15–24 год.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77819077713166E-2"/>
                  <c:y val="-3.7383177570093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79-4071-83FB-340B20D8F0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79-4071-83FB-340B20D8F0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79-4071-83FB-340B20D8F0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79-4071-83FB-340B20D8F0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79-4071-83FB-340B20D8F0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79-4071-83FB-340B20D8F0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79-4071-83FB-340B20D8F03F}"/>
                </c:ext>
              </c:extLst>
            </c:dLbl>
            <c:dLbl>
              <c:idx val="7"/>
              <c:layout>
                <c:manualLayout>
                  <c:x val="-1.6660879816896595E-2"/>
                  <c:y val="-3.7383177570093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79-4071-83FB-340B20D8F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'20gr'!$K$10:$K$17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'20gr'!$L$10:$L$17</c:f>
              <c:numCache>
                <c:formatCode>0</c:formatCode>
                <c:ptCount val="8"/>
                <c:pt idx="0">
                  <c:v>47.871540696192852</c:v>
                </c:pt>
                <c:pt idx="1">
                  <c:v>44.602719854941071</c:v>
                </c:pt>
                <c:pt idx="2">
                  <c:v>46.1206807774429</c:v>
                </c:pt>
                <c:pt idx="3">
                  <c:v>40.116594264632369</c:v>
                </c:pt>
                <c:pt idx="4">
                  <c:v>32.176438149619216</c:v>
                </c:pt>
                <c:pt idx="5">
                  <c:v>29.180929065979228</c:v>
                </c:pt>
                <c:pt idx="6">
                  <c:v>28.311080011890468</c:v>
                </c:pt>
                <c:pt idx="7">
                  <c:v>26.09702181222864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79-4071-83FB-340B20D8F03F}"/>
            </c:ext>
          </c:extLst>
        </c:ser>
        <c:ser>
          <c:idx val="1"/>
          <c:order val="1"/>
          <c:tx>
            <c:strRef>
              <c:f>'20gr'!$M$9</c:f>
              <c:strCache>
                <c:ptCount val="1"/>
                <c:pt idx="0">
                  <c:v>25–34 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10226806612225E-2"/>
                  <c:y val="-3.27536978438442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79-4071-83FB-340B20D8F0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79-4071-83FB-340B20D8F0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79-4071-83FB-340B20D8F0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79-4071-83FB-340B20D8F0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79-4071-83FB-340B20D8F0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79-4071-83FB-340B20D8F0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79-4071-83FB-340B20D8F03F}"/>
                </c:ext>
              </c:extLst>
            </c:dLbl>
            <c:dLbl>
              <c:idx val="7"/>
              <c:layout>
                <c:manualLayout>
                  <c:x val="-1.6660879816896595E-2"/>
                  <c:y val="-2.33644859813084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79-4071-83FB-340B20D8F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'20gr'!$K$10:$K$17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'20gr'!$M$10:$M$17</c:f>
              <c:numCache>
                <c:formatCode>0</c:formatCode>
                <c:ptCount val="8"/>
                <c:pt idx="0">
                  <c:v>29.250453955172279</c:v>
                </c:pt>
                <c:pt idx="1">
                  <c:v>27.852376567259334</c:v>
                </c:pt>
                <c:pt idx="2">
                  <c:v>24.266404943518303</c:v>
                </c:pt>
                <c:pt idx="3">
                  <c:v>22.601273120113166</c:v>
                </c:pt>
                <c:pt idx="4">
                  <c:v>19.912842470380443</c:v>
                </c:pt>
                <c:pt idx="5">
                  <c:v>17.91018977591801</c:v>
                </c:pt>
                <c:pt idx="6">
                  <c:v>15.762547960839862</c:v>
                </c:pt>
                <c:pt idx="7">
                  <c:v>13.142346957240218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979-4071-83FB-340B20D8F03F}"/>
            </c:ext>
          </c:extLst>
        </c:ser>
        <c:ser>
          <c:idx val="2"/>
          <c:order val="2"/>
          <c:tx>
            <c:strRef>
              <c:f>'20gr'!$N$9</c:f>
              <c:strCache>
                <c:ptCount val="1"/>
                <c:pt idx="0">
                  <c:v>35–44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111111111111108E-2"/>
                  <c:y val="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79-4071-83FB-340B20D8F0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79-4071-83FB-340B20D8F0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79-4071-83FB-340B20D8F0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79-4071-83FB-340B20D8F0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979-4071-83FB-340B20D8F0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79-4071-83FB-340B20D8F0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79-4071-83FB-340B20D8F03F}"/>
                </c:ext>
              </c:extLst>
            </c:dLbl>
            <c:dLbl>
              <c:idx val="7"/>
              <c:layout>
                <c:manualLayout>
                  <c:x val="-1.3884066514080411E-2"/>
                  <c:y val="-1.86915887850467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79-4071-83FB-340B20D8F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'20gr'!$K$10:$K$17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'20gr'!$N$10:$N$17</c:f>
              <c:numCache>
                <c:formatCode>0</c:formatCode>
                <c:ptCount val="8"/>
                <c:pt idx="0">
                  <c:v>18.013547391392844</c:v>
                </c:pt>
                <c:pt idx="1">
                  <c:v>16.938165583029384</c:v>
                </c:pt>
                <c:pt idx="2">
                  <c:v>13.963637013330713</c:v>
                </c:pt>
                <c:pt idx="3">
                  <c:v>13.847206324223778</c:v>
                </c:pt>
                <c:pt idx="4">
                  <c:v>13.328577505228456</c:v>
                </c:pt>
                <c:pt idx="5">
                  <c:v>10.942780925741697</c:v>
                </c:pt>
                <c:pt idx="6">
                  <c:v>10.862431973358207</c:v>
                </c:pt>
                <c:pt idx="7">
                  <c:v>9.1573317131510699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979-4071-83FB-340B20D8F03F}"/>
            </c:ext>
          </c:extLst>
        </c:ser>
        <c:ser>
          <c:idx val="3"/>
          <c:order val="3"/>
          <c:tx>
            <c:strRef>
              <c:f>'20gr'!$O$9</c:f>
              <c:strCache>
                <c:ptCount val="1"/>
                <c:pt idx="0">
                  <c:v>45–54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888888888888884E-2"/>
                  <c:y val="4.6296296296296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979-4071-83FB-340B20D8F0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979-4071-83FB-340B20D8F0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979-4071-83FB-340B20D8F0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979-4071-83FB-340B20D8F0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979-4071-83FB-340B20D8F0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979-4071-83FB-340B20D8F0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979-4071-83FB-340B20D8F03F}"/>
                </c:ext>
              </c:extLst>
            </c:dLbl>
            <c:dLbl>
              <c:idx val="7"/>
              <c:layout>
                <c:manualLayout>
                  <c:x val="-5.5536266056321641E-3"/>
                  <c:y val="-1.40186915887851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979-4071-83FB-340B20D8F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'20gr'!$K$10:$K$17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'20gr'!$O$10:$O$17</c:f>
              <c:numCache>
                <c:formatCode>0</c:formatCode>
                <c:ptCount val="8"/>
                <c:pt idx="0">
                  <c:v>19.643719821422938</c:v>
                </c:pt>
                <c:pt idx="1">
                  <c:v>16.673018435073715</c:v>
                </c:pt>
                <c:pt idx="2">
                  <c:v>13.481882220898578</c:v>
                </c:pt>
                <c:pt idx="3">
                  <c:v>11.65596714779265</c:v>
                </c:pt>
                <c:pt idx="4">
                  <c:v>11.020228032386918</c:v>
                </c:pt>
                <c:pt idx="5">
                  <c:v>9.665591250887422</c:v>
                </c:pt>
                <c:pt idx="6">
                  <c:v>8.3883804299606979</c:v>
                </c:pt>
                <c:pt idx="7">
                  <c:v>6.8638578903056731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979-4071-83FB-340B20D8F03F}"/>
            </c:ext>
          </c:extLst>
        </c:ser>
        <c:ser>
          <c:idx val="4"/>
          <c:order val="4"/>
          <c:tx>
            <c:strRef>
              <c:f>'20gr'!$P$9</c:f>
              <c:strCache>
                <c:ptCount val="1"/>
                <c:pt idx="0">
                  <c:v>55–64 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050550246329E-2"/>
                  <c:y val="-2.32346015159320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979-4071-83FB-340B20D8F0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979-4071-83FB-340B20D8F0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979-4071-83FB-340B20D8F0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979-4071-83FB-340B20D8F0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979-4071-83FB-340B20D8F0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979-4071-83FB-340B20D8F0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979-4071-83FB-340B20D8F03F}"/>
                </c:ext>
              </c:extLst>
            </c:dLbl>
            <c:dLbl>
              <c:idx val="7"/>
              <c:layout>
                <c:manualLayout>
                  <c:x val="-3.332175963379299E-2"/>
                  <c:y val="2.3364485981308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979-4071-83FB-340B20D8F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'20gr'!$K$10:$K$17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'20gr'!$P$10:$P$17</c:f>
              <c:numCache>
                <c:formatCode>0</c:formatCode>
                <c:ptCount val="8"/>
                <c:pt idx="0">
                  <c:v>18.545565143229819</c:v>
                </c:pt>
                <c:pt idx="1">
                  <c:v>17.173139899292227</c:v>
                </c:pt>
                <c:pt idx="2">
                  <c:v>13.6592771100741</c:v>
                </c:pt>
                <c:pt idx="3">
                  <c:v>12.474753189928023</c:v>
                </c:pt>
                <c:pt idx="4">
                  <c:v>9.758487141889626</c:v>
                </c:pt>
                <c:pt idx="5">
                  <c:v>9.0890213908728832</c:v>
                </c:pt>
                <c:pt idx="6">
                  <c:v>9.1301222700771039</c:v>
                </c:pt>
                <c:pt idx="7">
                  <c:v>6.4412792194778969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7979-4071-83FB-340B20D8F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400040"/>
        <c:axId val="426400432"/>
      </c:lineChart>
      <c:catAx>
        <c:axId val="4264000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0432"/>
        <c:crosses val="autoZero"/>
        <c:auto val="1"/>
        <c:lblAlgn val="ctr"/>
        <c:lblOffset val="100"/>
        <c:noMultiLvlLbl val="0"/>
      </c:catAx>
      <c:valAx>
        <c:axId val="4264004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40004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8.8634816601682015E-2"/>
          <c:y val="7.9040326144798917E-2"/>
          <c:w val="0.22158683921735214"/>
          <c:h val="0.32303487837216216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81210855949897E-2"/>
          <c:y val="3.9192776496144145E-2"/>
          <c:w val="0.89579037845110387"/>
          <c:h val="0.8587693928639436"/>
        </c:manualLayout>
      </c:layout>
      <c:lineChart>
        <c:grouping val="standard"/>
        <c:varyColors val="0"/>
        <c:ser>
          <c:idx val="0"/>
          <c:order val="0"/>
          <c:tx>
            <c:strRef>
              <c:f>'20gr'!$C$51</c:f>
              <c:strCache>
                <c:ptCount val="1"/>
                <c:pt idx="0">
                  <c:v>15-24 years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35401614662274E-2"/>
                  <c:y val="-3.3373063170441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A7-4163-8D3F-D79FF9A23F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7-4163-8D3F-D79FF9A23F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7-4163-8D3F-D79FF9A23F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7-4163-8D3F-D79FF9A23F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A7-4163-8D3F-D79FF9A23F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A7-4163-8D3F-D79FF9A23F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A7-4163-8D3F-D79FF9A23FBD}"/>
                </c:ext>
              </c:extLst>
            </c:dLbl>
            <c:dLbl>
              <c:idx val="7"/>
              <c:layout>
                <c:manualLayout>
                  <c:x val="-2.2214506422528656E-2"/>
                  <c:y val="-4.29082240762812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A7-4163-8D3F-D79FF9A23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'20gr'!$B$52:$B$59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'20gr'!$C$52:$C$59</c:f>
              <c:numCache>
                <c:formatCode>0</c:formatCode>
                <c:ptCount val="8"/>
                <c:pt idx="0">
                  <c:v>56.995318586284526</c:v>
                </c:pt>
                <c:pt idx="1">
                  <c:v>57.469367948562422</c:v>
                </c:pt>
                <c:pt idx="2">
                  <c:v>49.987991449912336</c:v>
                </c:pt>
                <c:pt idx="3">
                  <c:v>48.203693992891687</c:v>
                </c:pt>
                <c:pt idx="4">
                  <c:v>39.451631274916608</c:v>
                </c:pt>
                <c:pt idx="5">
                  <c:v>36.331076815398248</c:v>
                </c:pt>
                <c:pt idx="6">
                  <c:v>32.016705322580421</c:v>
                </c:pt>
                <c:pt idx="7">
                  <c:v>29.87209454611811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A7-4163-8D3F-D79FF9A23FBD}"/>
            </c:ext>
          </c:extLst>
        </c:ser>
        <c:ser>
          <c:idx val="1"/>
          <c:order val="1"/>
          <c:tx>
            <c:strRef>
              <c:f>'20gr'!$D$51</c:f>
              <c:strCache>
                <c:ptCount val="1"/>
                <c:pt idx="0">
                  <c:v>25-34 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38244021980116E-2"/>
                  <c:y val="-4.7262113689900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A7-4163-8D3F-D79FF9A23F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A7-4163-8D3F-D79FF9A23F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A7-4163-8D3F-D79FF9A23F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A7-4163-8D3F-D79FF9A23F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A7-4163-8D3F-D79FF9A23F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A7-4163-8D3F-D79FF9A23F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A7-4163-8D3F-D79FF9A23FBD}"/>
                </c:ext>
              </c:extLst>
            </c:dLbl>
            <c:dLbl>
              <c:idx val="7"/>
              <c:layout>
                <c:manualLayout>
                  <c:x val="-3.0544946330976906E-2"/>
                  <c:y val="-3.81406436233611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A7-4163-8D3F-D79FF9A23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'20gr'!$B$52:$B$59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'20gr'!$D$52:$D$59</c:f>
              <c:numCache>
                <c:formatCode>0</c:formatCode>
                <c:ptCount val="8"/>
                <c:pt idx="0">
                  <c:v>34.562158127471562</c:v>
                </c:pt>
                <c:pt idx="1">
                  <c:v>33.71291116333984</c:v>
                </c:pt>
                <c:pt idx="2">
                  <c:v>28.15063918403775</c:v>
                </c:pt>
                <c:pt idx="3">
                  <c:v>25.913300896887275</c:v>
                </c:pt>
                <c:pt idx="4">
                  <c:v>23.518176253149058</c:v>
                </c:pt>
                <c:pt idx="5">
                  <c:v>20.205541556674834</c:v>
                </c:pt>
                <c:pt idx="6">
                  <c:v>19.334218891226428</c:v>
                </c:pt>
                <c:pt idx="7">
                  <c:v>14.970746030681751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3A7-4163-8D3F-D79FF9A23FBD}"/>
            </c:ext>
          </c:extLst>
        </c:ser>
        <c:ser>
          <c:idx val="2"/>
          <c:order val="2"/>
          <c:tx>
            <c:strRef>
              <c:f>'20gr'!$E$51</c:f>
              <c:strCache>
                <c:ptCount val="1"/>
                <c:pt idx="0">
                  <c:v>35-44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2928521859819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A7-4163-8D3F-D79FF9A23F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A7-4163-8D3F-D79FF9A23F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A7-4163-8D3F-D79FF9A23F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A7-4163-8D3F-D79FF9A23F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A7-4163-8D3F-D79FF9A23F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A7-4163-8D3F-D79FF9A23F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A7-4163-8D3F-D79FF9A23FBD}"/>
                </c:ext>
              </c:extLst>
            </c:dLbl>
            <c:dLbl>
              <c:idx val="7"/>
              <c:layout>
                <c:manualLayout>
                  <c:x val="-3.0544946330976906E-2"/>
                  <c:y val="-2.38379022646007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A7-4163-8D3F-D79FF9A23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'20gr'!$B$52:$B$59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'20gr'!$E$52:$E$59</c:f>
              <c:numCache>
                <c:formatCode>0</c:formatCode>
                <c:ptCount val="8"/>
                <c:pt idx="0">
                  <c:v>22.276707016100598</c:v>
                </c:pt>
                <c:pt idx="1">
                  <c:v>22.680076953544955</c:v>
                </c:pt>
                <c:pt idx="2">
                  <c:v>18.717489022267259</c:v>
                </c:pt>
                <c:pt idx="3">
                  <c:v>15.958073498537658</c:v>
                </c:pt>
                <c:pt idx="4">
                  <c:v>14.564571811800928</c:v>
                </c:pt>
                <c:pt idx="5">
                  <c:v>13.346521349939481</c:v>
                </c:pt>
                <c:pt idx="6">
                  <c:v>12.334577549886628</c:v>
                </c:pt>
                <c:pt idx="7">
                  <c:v>11.126543742983372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3A7-4163-8D3F-D79FF9A23FBD}"/>
            </c:ext>
          </c:extLst>
        </c:ser>
        <c:ser>
          <c:idx val="3"/>
          <c:order val="3"/>
          <c:tx>
            <c:strRef>
              <c:f>'20gr'!$F$51</c:f>
              <c:strCache>
                <c:ptCount val="1"/>
                <c:pt idx="0">
                  <c:v>45-54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51700208188759E-2"/>
                  <c:y val="1.3888888888888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A7-4163-8D3F-D79FF9A23F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A7-4163-8D3F-D79FF9A23F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A7-4163-8D3F-D79FF9A23F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A7-4163-8D3F-D79FF9A23F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A7-4163-8D3F-D79FF9A23F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A7-4163-8D3F-D79FF9A23F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A7-4163-8D3F-D79FF9A23FBD}"/>
                </c:ext>
              </c:extLst>
            </c:dLbl>
            <c:dLbl>
              <c:idx val="7"/>
              <c:layout>
                <c:manualLayout>
                  <c:x val="-1.3884066514080411E-2"/>
                  <c:y val="-1.4302741358760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A7-4163-8D3F-D79FF9A23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'20gr'!$B$52:$B$59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'20gr'!$F$52:$F$59</c:f>
              <c:numCache>
                <c:formatCode>0</c:formatCode>
                <c:ptCount val="8"/>
                <c:pt idx="0">
                  <c:v>19.779774848237746</c:v>
                </c:pt>
                <c:pt idx="1">
                  <c:v>18.460157292106224</c:v>
                </c:pt>
                <c:pt idx="2">
                  <c:v>14.909711440280867</c:v>
                </c:pt>
                <c:pt idx="3">
                  <c:v>13.823310803971415</c:v>
                </c:pt>
                <c:pt idx="4">
                  <c:v>11.783367128291413</c:v>
                </c:pt>
                <c:pt idx="5">
                  <c:v>10.80132251252741</c:v>
                </c:pt>
                <c:pt idx="6">
                  <c:v>10.868643000061216</c:v>
                </c:pt>
                <c:pt idx="7">
                  <c:v>7.8863334826443321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3A7-4163-8D3F-D79FF9A23FBD}"/>
            </c:ext>
          </c:extLst>
        </c:ser>
        <c:ser>
          <c:idx val="4"/>
          <c:order val="4"/>
          <c:tx>
            <c:strRef>
              <c:f>'20gr'!$G$51</c:f>
              <c:strCache>
                <c:ptCount val="1"/>
                <c:pt idx="0">
                  <c:v>55-64 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13601665510061E-2"/>
                  <c:y val="4.6296296296296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3A7-4163-8D3F-D79FF9A23F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3A7-4163-8D3F-D79FF9A23F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3A7-4163-8D3F-D79FF9A23F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3A7-4163-8D3F-D79FF9A23F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3A7-4163-8D3F-D79FF9A23F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3A7-4163-8D3F-D79FF9A23F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3A7-4163-8D3F-D79FF9A23FBD}"/>
                </c:ext>
              </c:extLst>
            </c:dLbl>
            <c:dLbl>
              <c:idx val="7"/>
              <c:layout>
                <c:manualLayout>
                  <c:x val="-1.6660879816896595E-2"/>
                  <c:y val="1.43027413587604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3A7-4163-8D3F-D79FF9A23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'20gr'!$B$52:$B$59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'20gr'!$G$52:$G$59</c:f>
              <c:numCache>
                <c:formatCode>0</c:formatCode>
                <c:ptCount val="8"/>
                <c:pt idx="0">
                  <c:v>14.435791595670642</c:v>
                </c:pt>
                <c:pt idx="1">
                  <c:v>11.730602696897106</c:v>
                </c:pt>
                <c:pt idx="2">
                  <c:v>10.162962271199104</c:v>
                </c:pt>
                <c:pt idx="3">
                  <c:v>9.7622781232671709</c:v>
                </c:pt>
                <c:pt idx="4">
                  <c:v>7.7654743072919326</c:v>
                </c:pt>
                <c:pt idx="5">
                  <c:v>6.553916312980725</c:v>
                </c:pt>
                <c:pt idx="6">
                  <c:v>8.1045724744214009</c:v>
                </c:pt>
                <c:pt idx="7">
                  <c:v>6.618634330334058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03A7-4163-8D3F-D79FF9A2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43752"/>
        <c:axId val="427739832"/>
      </c:lineChart>
      <c:catAx>
        <c:axId val="427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739832"/>
        <c:crosses val="autoZero"/>
        <c:auto val="1"/>
        <c:lblAlgn val="ctr"/>
        <c:lblOffset val="100"/>
        <c:noMultiLvlLbl val="0"/>
      </c:catAx>
      <c:valAx>
        <c:axId val="4277398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74375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0767340388183959E-2"/>
          <c:y val="6.1164005875412368E-2"/>
          <c:w val="0.31211210859789018"/>
          <c:h val="0.33640203231476801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81210855949897E-2"/>
          <c:y val="4.3295903965860826E-2"/>
          <c:w val="0.8999074093653312"/>
          <c:h val="0.85466612110067264"/>
        </c:manualLayout>
      </c:layout>
      <c:lineChart>
        <c:grouping val="standard"/>
        <c:varyColors val="0"/>
        <c:ser>
          <c:idx val="0"/>
          <c:order val="0"/>
          <c:tx>
            <c:strRef>
              <c:f>'20gr'!$K$51</c:f>
              <c:strCache>
                <c:ptCount val="1"/>
                <c:pt idx="0">
                  <c:v>15-24 years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777819077713166E-2"/>
                  <c:y val="-3.7383177570093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D-4D81-8812-64EAF9E104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D-4D81-8812-64EAF9E10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D-4D81-8812-64EAF9E104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D-4D81-8812-64EAF9E104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D-4D81-8812-64EAF9E104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D-4D81-8812-64EAF9E104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81-8812-64EAF9E104EE}"/>
                </c:ext>
              </c:extLst>
            </c:dLbl>
            <c:dLbl>
              <c:idx val="7"/>
              <c:layout>
                <c:manualLayout>
                  <c:x val="-1.6660879816896595E-2"/>
                  <c:y val="-3.7383177570093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D-4D81-8812-64EAF9E10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'20gr'!$J$52:$J$59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'20gr'!$K$52:$K$59</c:f>
              <c:numCache>
                <c:formatCode>0</c:formatCode>
                <c:ptCount val="8"/>
                <c:pt idx="0">
                  <c:v>47.871540696192852</c:v>
                </c:pt>
                <c:pt idx="1">
                  <c:v>44.602719854941071</c:v>
                </c:pt>
                <c:pt idx="2">
                  <c:v>46.1206807774429</c:v>
                </c:pt>
                <c:pt idx="3">
                  <c:v>40.116594264632369</c:v>
                </c:pt>
                <c:pt idx="4">
                  <c:v>32.176438149619216</c:v>
                </c:pt>
                <c:pt idx="5">
                  <c:v>29.180929065979228</c:v>
                </c:pt>
                <c:pt idx="6">
                  <c:v>28.311080011890468</c:v>
                </c:pt>
                <c:pt idx="7">
                  <c:v>26.09702181222864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3D-4D81-8812-64EAF9E104EE}"/>
            </c:ext>
          </c:extLst>
        </c:ser>
        <c:ser>
          <c:idx val="1"/>
          <c:order val="1"/>
          <c:tx>
            <c:strRef>
              <c:f>'20gr'!$L$51</c:f>
              <c:strCache>
                <c:ptCount val="1"/>
                <c:pt idx="0">
                  <c:v>25-34 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10226806612225E-2"/>
                  <c:y val="-3.27536978438442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D-4D81-8812-64EAF9E104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3D-4D81-8812-64EAF9E10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3D-4D81-8812-64EAF9E104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3D-4D81-8812-64EAF9E104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3D-4D81-8812-64EAF9E104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3D-4D81-8812-64EAF9E104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3D-4D81-8812-64EAF9E104EE}"/>
                </c:ext>
              </c:extLst>
            </c:dLbl>
            <c:dLbl>
              <c:idx val="7"/>
              <c:layout>
                <c:manualLayout>
                  <c:x val="-1.6660879816896595E-2"/>
                  <c:y val="-2.33644859813084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3D-4D81-8812-64EAF9E10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'20gr'!$J$52:$J$59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'20gr'!$L$52:$L$59</c:f>
              <c:numCache>
                <c:formatCode>0</c:formatCode>
                <c:ptCount val="8"/>
                <c:pt idx="0">
                  <c:v>29.250453955172279</c:v>
                </c:pt>
                <c:pt idx="1">
                  <c:v>27.852376567259334</c:v>
                </c:pt>
                <c:pt idx="2">
                  <c:v>24.266404943518303</c:v>
                </c:pt>
                <c:pt idx="3">
                  <c:v>22.601273120113166</c:v>
                </c:pt>
                <c:pt idx="4">
                  <c:v>19.912842470380443</c:v>
                </c:pt>
                <c:pt idx="5">
                  <c:v>17.91018977591801</c:v>
                </c:pt>
                <c:pt idx="6">
                  <c:v>15.762547960839862</c:v>
                </c:pt>
                <c:pt idx="7">
                  <c:v>13.142346957240218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E3D-4D81-8812-64EAF9E104EE}"/>
            </c:ext>
          </c:extLst>
        </c:ser>
        <c:ser>
          <c:idx val="2"/>
          <c:order val="2"/>
          <c:tx>
            <c:strRef>
              <c:f>'20gr'!$M$51</c:f>
              <c:strCache>
                <c:ptCount val="1"/>
                <c:pt idx="0">
                  <c:v>35-44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111111111111108E-2"/>
                  <c:y val="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3D-4D81-8812-64EAF9E104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3D-4D81-8812-64EAF9E10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3D-4D81-8812-64EAF9E104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3D-4D81-8812-64EAF9E104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3D-4D81-8812-64EAF9E104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3D-4D81-8812-64EAF9E104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3D-4D81-8812-64EAF9E104EE}"/>
                </c:ext>
              </c:extLst>
            </c:dLbl>
            <c:dLbl>
              <c:idx val="7"/>
              <c:layout>
                <c:manualLayout>
                  <c:x val="-1.3884066514080411E-2"/>
                  <c:y val="-1.86915887850467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3D-4D81-8812-64EAF9E10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'20gr'!$J$52:$J$59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'20gr'!$M$52:$M$59</c:f>
              <c:numCache>
                <c:formatCode>0</c:formatCode>
                <c:ptCount val="8"/>
                <c:pt idx="0">
                  <c:v>18.013547391392844</c:v>
                </c:pt>
                <c:pt idx="1">
                  <c:v>16.938165583029384</c:v>
                </c:pt>
                <c:pt idx="2">
                  <c:v>13.963637013330713</c:v>
                </c:pt>
                <c:pt idx="3">
                  <c:v>13.847206324223778</c:v>
                </c:pt>
                <c:pt idx="4">
                  <c:v>13.328577505228456</c:v>
                </c:pt>
                <c:pt idx="5">
                  <c:v>10.942780925741697</c:v>
                </c:pt>
                <c:pt idx="6">
                  <c:v>10.862431973358207</c:v>
                </c:pt>
                <c:pt idx="7">
                  <c:v>9.1573317131510699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E3D-4D81-8812-64EAF9E104EE}"/>
            </c:ext>
          </c:extLst>
        </c:ser>
        <c:ser>
          <c:idx val="3"/>
          <c:order val="3"/>
          <c:tx>
            <c:strRef>
              <c:f>'20gr'!$N$51</c:f>
              <c:strCache>
                <c:ptCount val="1"/>
                <c:pt idx="0">
                  <c:v>45-54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888888888888884E-2"/>
                  <c:y val="4.6296296296296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E3D-4D81-8812-64EAF9E104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3D-4D81-8812-64EAF9E10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E3D-4D81-8812-64EAF9E104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E3D-4D81-8812-64EAF9E104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E3D-4D81-8812-64EAF9E104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E3D-4D81-8812-64EAF9E104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E3D-4D81-8812-64EAF9E104EE}"/>
                </c:ext>
              </c:extLst>
            </c:dLbl>
            <c:dLbl>
              <c:idx val="7"/>
              <c:layout>
                <c:manualLayout>
                  <c:x val="-5.5536266056321641E-3"/>
                  <c:y val="-1.40186915887851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E3D-4D81-8812-64EAF9E10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'20gr'!$J$52:$J$59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'20gr'!$N$52:$N$59</c:f>
              <c:numCache>
                <c:formatCode>0</c:formatCode>
                <c:ptCount val="8"/>
                <c:pt idx="0">
                  <c:v>19.643719821422938</c:v>
                </c:pt>
                <c:pt idx="1">
                  <c:v>16.673018435073715</c:v>
                </c:pt>
                <c:pt idx="2">
                  <c:v>13.481882220898578</c:v>
                </c:pt>
                <c:pt idx="3">
                  <c:v>11.65596714779265</c:v>
                </c:pt>
                <c:pt idx="4">
                  <c:v>11.020228032386918</c:v>
                </c:pt>
                <c:pt idx="5">
                  <c:v>9.665591250887422</c:v>
                </c:pt>
                <c:pt idx="6">
                  <c:v>8.3883804299606979</c:v>
                </c:pt>
                <c:pt idx="7">
                  <c:v>6.8638578903056731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E3D-4D81-8812-64EAF9E104EE}"/>
            </c:ext>
          </c:extLst>
        </c:ser>
        <c:ser>
          <c:idx val="4"/>
          <c:order val="4"/>
          <c:tx>
            <c:strRef>
              <c:f>'20gr'!$O$51</c:f>
              <c:strCache>
                <c:ptCount val="1"/>
                <c:pt idx="0">
                  <c:v>55-64 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050550246329E-2"/>
                  <c:y val="-2.32346015159320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E3D-4D81-8812-64EAF9E104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E3D-4D81-8812-64EAF9E104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E3D-4D81-8812-64EAF9E104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E3D-4D81-8812-64EAF9E104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E3D-4D81-8812-64EAF9E104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E3D-4D81-8812-64EAF9E104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E3D-4D81-8812-64EAF9E104EE}"/>
                </c:ext>
              </c:extLst>
            </c:dLbl>
            <c:dLbl>
              <c:idx val="7"/>
              <c:layout>
                <c:manualLayout>
                  <c:x val="-3.332175963379299E-2"/>
                  <c:y val="2.3364485981308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E3D-4D81-8812-64EAF9E10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'20gr'!$J$52:$J$59</c:f>
              <c:numCache>
                <c:formatCode>0</c:formatCode>
                <c:ptCount val="8"/>
                <c:pt idx="0">
                  <c:v>2012</c:v>
                </c:pt>
                <c:pt idx="1">
                  <c:v>2013</c:v>
                </c:pt>
                <c:pt idx="2" formatCode="General">
                  <c:v>2014</c:v>
                </c:pt>
                <c:pt idx="3" formatCode="General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</c:numCache>
            </c:numRef>
          </c:cat>
          <c:val>
            <c:numRef>
              <c:f>'20gr'!$O$52:$O$59</c:f>
              <c:numCache>
                <c:formatCode>0</c:formatCode>
                <c:ptCount val="8"/>
                <c:pt idx="0">
                  <c:v>18.545565143229819</c:v>
                </c:pt>
                <c:pt idx="1">
                  <c:v>17.173139899292227</c:v>
                </c:pt>
                <c:pt idx="2">
                  <c:v>13.6592771100741</c:v>
                </c:pt>
                <c:pt idx="3">
                  <c:v>12.474753189928023</c:v>
                </c:pt>
                <c:pt idx="4">
                  <c:v>9.758487141889626</c:v>
                </c:pt>
                <c:pt idx="5">
                  <c:v>9.0890213908728832</c:v>
                </c:pt>
                <c:pt idx="6">
                  <c:v>9.1301222700771039</c:v>
                </c:pt>
                <c:pt idx="7">
                  <c:v>6.4412792194778969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E3D-4D81-8812-64EAF9E10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41008"/>
        <c:axId val="427738656"/>
      </c:lineChart>
      <c:catAx>
        <c:axId val="427741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738656"/>
        <c:crosses val="autoZero"/>
        <c:auto val="1"/>
        <c:lblAlgn val="ctr"/>
        <c:lblOffset val="100"/>
        <c:noMultiLvlLbl val="0"/>
      </c:catAx>
      <c:valAx>
        <c:axId val="4277386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7410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00311072227083"/>
          <c:y val="7.2329355057032974E-2"/>
          <c:w val="0.32778788762515798"/>
          <c:h val="0.39938394493141188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21-4E41-8C10-271CFC644002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21-4E41-8C10-271CFC644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44536"/>
        <c:axId val="427739440"/>
      </c:lineChart>
      <c:catAx>
        <c:axId val="42774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3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73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44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8B-4FE7-9BDC-7D9A9F68ED12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8B-4FE7-9BDC-7D9A9F68E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40616"/>
        <c:axId val="427737088"/>
      </c:lineChart>
      <c:catAx>
        <c:axId val="42774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3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737088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4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E0-4F65-B03A-53F7BCA039EE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E0-4F65-B03A-53F7BCA039EE}"/>
            </c:ext>
          </c:extLst>
        </c:ser>
        <c:ser>
          <c:idx val="2"/>
          <c:order val="2"/>
          <c:tx>
            <c:v>'26. NTab'!#REF!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E0-4F65-B03A-53F7BCA039EE}"/>
            </c:ext>
          </c:extLst>
        </c:ser>
        <c:ser>
          <c:idx val="3"/>
          <c:order val="3"/>
          <c:tx>
            <c:v>'26. NTab'!#REF!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'21t'!#REF!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'21t'!#REF!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E0-4F65-B03A-53F7BCA0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37480"/>
        <c:axId val="427742184"/>
      </c:lineChart>
      <c:catAx>
        <c:axId val="42773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42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74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37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'1gr'!$W$5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cat>
            <c:numRef>
              <c:f>'1gr'!$V$6:$V$18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'1gr'!$W$6:$W$18</c:f>
              <c:numCache>
                <c:formatCode>0.0</c:formatCode>
                <c:ptCount val="13"/>
                <c:pt idx="0">
                  <c:v>53.12451045777857</c:v>
                </c:pt>
                <c:pt idx="1">
                  <c:v>53.174841541847762</c:v>
                </c:pt>
                <c:pt idx="2">
                  <c:v>49.141102602176737</c:v>
                </c:pt>
                <c:pt idx="3">
                  <c:v>45.282482721228675</c:v>
                </c:pt>
                <c:pt idx="4">
                  <c:v>43.119771084178112</c:v>
                </c:pt>
                <c:pt idx="5">
                  <c:v>42.777595428081355</c:v>
                </c:pt>
                <c:pt idx="6">
                  <c:v>45.193997516148087</c:v>
                </c:pt>
                <c:pt idx="7">
                  <c:v>49.5</c:v>
                </c:pt>
                <c:pt idx="8">
                  <c:v>50.2</c:v>
                </c:pt>
                <c:pt idx="9">
                  <c:v>52.8</c:v>
                </c:pt>
                <c:pt idx="10">
                  <c:v>54.223728834263227</c:v>
                </c:pt>
                <c:pt idx="11">
                  <c:v>55.354223443712456</c:v>
                </c:pt>
                <c:pt idx="12">
                  <c:v>56.563657432205119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A-4DC9-8F19-4C3276B51E9A}"/>
            </c:ext>
          </c:extLst>
        </c:ser>
        <c:ser>
          <c:idx val="1"/>
          <c:order val="1"/>
          <c:tx>
            <c:strRef>
              <c:f>'1gr'!$X$5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'1gr'!$V$6:$V$18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'1gr'!$X$6:$X$18</c:f>
              <c:numCache>
                <c:formatCode>0.0</c:formatCode>
                <c:ptCount val="13"/>
                <c:pt idx="0">
                  <c:v>7.0502011708693217</c:v>
                </c:pt>
                <c:pt idx="1">
                  <c:v>7.1786952984721086</c:v>
                </c:pt>
                <c:pt idx="2">
                  <c:v>8.5270853194601557</c:v>
                </c:pt>
                <c:pt idx="3">
                  <c:v>10.207352419766893</c:v>
                </c:pt>
                <c:pt idx="4">
                  <c:v>12.451031575051875</c:v>
                </c:pt>
                <c:pt idx="5">
                  <c:v>12.937766107397206</c:v>
                </c:pt>
                <c:pt idx="6">
                  <c:v>11.894340656694633</c:v>
                </c:pt>
                <c:pt idx="7">
                  <c:v>11.1</c:v>
                </c:pt>
                <c:pt idx="8">
                  <c:v>10.1</c:v>
                </c:pt>
                <c:pt idx="9">
                  <c:v>9</c:v>
                </c:pt>
                <c:pt idx="10">
                  <c:v>8</c:v>
                </c:pt>
                <c:pt idx="11">
                  <c:v>7.5</c:v>
                </c:pt>
                <c:pt idx="1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A-4DC9-8F19-4C3276B51E9A}"/>
            </c:ext>
          </c:extLst>
        </c:ser>
        <c:ser>
          <c:idx val="2"/>
          <c:order val="2"/>
          <c:tx>
            <c:strRef>
              <c:f>'1gr'!$Y$5</c:f>
              <c:strCache>
                <c:ptCount val="1"/>
                <c:pt idx="0">
                  <c:v>Inactive population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'1gr'!$V$6:$V$18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'1gr'!$Y$6:$Y$18</c:f>
              <c:numCache>
                <c:formatCode>0.0</c:formatCode>
                <c:ptCount val="13"/>
                <c:pt idx="0">
                  <c:v>39.825288371352102</c:v>
                </c:pt>
                <c:pt idx="1">
                  <c:v>39.646463159680131</c:v>
                </c:pt>
                <c:pt idx="2">
                  <c:v>42.331812078363107</c:v>
                </c:pt>
                <c:pt idx="3">
                  <c:v>44.510164859004441</c:v>
                </c:pt>
                <c:pt idx="4">
                  <c:v>44.429197340770017</c:v>
                </c:pt>
                <c:pt idx="5">
                  <c:v>44.284638464521443</c:v>
                </c:pt>
                <c:pt idx="6">
                  <c:v>42.911661827157275</c:v>
                </c:pt>
                <c:pt idx="7">
                  <c:v>39.299999999999997</c:v>
                </c:pt>
                <c:pt idx="8">
                  <c:v>39.700000000000003</c:v>
                </c:pt>
                <c:pt idx="9">
                  <c:v>38.200000000000003</c:v>
                </c:pt>
                <c:pt idx="10">
                  <c:v>37.79167720699877</c:v>
                </c:pt>
                <c:pt idx="11">
                  <c:v>37.148303541655601</c:v>
                </c:pt>
                <c:pt idx="12">
                  <c:v>37.271213665927235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A-4DC9-8F19-4C3276B51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92544"/>
        <c:axId val="232489408"/>
      </c:areaChart>
      <c:catAx>
        <c:axId val="23249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89408"/>
        <c:crosses val="autoZero"/>
        <c:auto val="1"/>
        <c:lblAlgn val="ctr"/>
        <c:lblOffset val="100"/>
        <c:noMultiLvlLbl val="0"/>
      </c:catAx>
      <c:valAx>
        <c:axId val="2324894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925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66-48AE-946E-B1213488D1D1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66-48AE-946E-B1213488D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42968"/>
        <c:axId val="427738264"/>
      </c:lineChart>
      <c:catAx>
        <c:axId val="42774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38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738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42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A6-4DF7-8AF3-D62E257EB2F3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A6-4DF7-8AF3-D62E257EB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737872"/>
        <c:axId val="428780744"/>
      </c:lineChart>
      <c:catAx>
        <c:axId val="4277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78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780744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737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'26. NTab'!#REF!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08-4C5C-BB2B-79528CDDE8A4}"/>
            </c:ext>
          </c:extLst>
        </c:ser>
        <c:ser>
          <c:idx val="1"/>
          <c:order val="1"/>
          <c:tx>
            <c:v>'26. NTab'!#REF!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08-4C5C-BB2B-79528CDDE8A4}"/>
            </c:ext>
          </c:extLst>
        </c:ser>
        <c:ser>
          <c:idx val="2"/>
          <c:order val="2"/>
          <c:tx>
            <c:v>'26. NTab'!#REF!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08-4C5C-BB2B-79528CDDE8A4}"/>
            </c:ext>
          </c:extLst>
        </c:ser>
        <c:ser>
          <c:idx val="3"/>
          <c:order val="3"/>
          <c:tx>
            <c:v>'26. NTab'!#REF!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08-4C5C-BB2B-79528CDD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84272"/>
        <c:axId val="428779568"/>
      </c:lineChart>
      <c:catAx>
        <c:axId val="42878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77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77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78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4873646209386"/>
          <c:y val="6.8601671495804512E-2"/>
          <c:w val="0.85018050541516244"/>
          <c:h val="0.67018555999747487"/>
        </c:manualLayout>
      </c:layout>
      <c:lineChart>
        <c:grouping val="standard"/>
        <c:varyColors val="0"/>
        <c:ser>
          <c:idx val="0"/>
          <c:order val="0"/>
          <c:tx>
            <c:strRef>
              <c:f>'23gr'!$C$5</c:f>
              <c:strCache>
                <c:ptCount val="1"/>
                <c:pt idx="0">
                  <c:v>АРС – жене 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82051282051301E-2"/>
                  <c:y val="2.6519525968344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EE-464C-BD58-9C78480ED7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EE-464C-BD58-9C78480ED7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EE-464C-BD58-9C78480ED7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E-464C-BD58-9C78480ED7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EE-464C-BD58-9C78480ED7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E-464C-BD58-9C78480ED7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EE-464C-BD58-9C78480ED7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EE-464C-BD58-9C78480ED7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EE-464C-BD58-9C78480ED7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EE-464C-BD58-9C78480ED7F4}"/>
                </c:ext>
              </c:extLst>
            </c:dLbl>
            <c:dLbl>
              <c:idx val="10"/>
              <c:layout>
                <c:manualLayout>
                  <c:x val="-4.1958041958042126E-2"/>
                  <c:y val="2.40549828178694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EE-464C-BD58-9C78480ED7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'23gr'!$C$6:$C$16</c:f>
              <c:numCache>
                <c:formatCode>0</c:formatCode>
                <c:ptCount val="11"/>
                <c:pt idx="0">
                  <c:v>245.10900000000001</c:v>
                </c:pt>
                <c:pt idx="1">
                  <c:v>259.28199999999998</c:v>
                </c:pt>
                <c:pt idx="2">
                  <c:v>294.32067235449784</c:v>
                </c:pt>
                <c:pt idx="3">
                  <c:v>310.12299999999999</c:v>
                </c:pt>
                <c:pt idx="4">
                  <c:v>305.399</c:v>
                </c:pt>
                <c:pt idx="5">
                  <c:v>281.2</c:v>
                </c:pt>
                <c:pt idx="6">
                  <c:v>255.8</c:v>
                </c:pt>
                <c:pt idx="7">
                  <c:v>227.8</c:v>
                </c:pt>
                <c:pt idx="8">
                  <c:v>204.7</c:v>
                </c:pt>
                <c:pt idx="9">
                  <c:v>196.8</c:v>
                </c:pt>
                <c:pt idx="10">
                  <c:v>159.69999999999999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DEE-464C-BD58-9C78480ED7F4}"/>
            </c:ext>
          </c:extLst>
        </c:ser>
        <c:ser>
          <c:idx val="1"/>
          <c:order val="1"/>
          <c:tx>
            <c:strRef>
              <c:f>'23gr'!$D$5</c:f>
              <c:strCache>
                <c:ptCount val="1"/>
                <c:pt idx="0">
                  <c:v>АРС – мушкарци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82051282051301E-2"/>
                  <c:y val="-3.3184071688008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EE-464C-BD58-9C78480ED7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EE-464C-BD58-9C78480ED7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EE-464C-BD58-9C78480ED7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EE-464C-BD58-9C78480ED7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EE-464C-BD58-9C78480ED7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EE-464C-BD58-9C78480ED7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EE-464C-BD58-9C78480ED7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EE-464C-BD58-9C78480ED7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EE-464C-BD58-9C78480ED7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EE-464C-BD58-9C78480ED7F4}"/>
                </c:ext>
              </c:extLst>
            </c:dLbl>
            <c:dLbl>
              <c:idx val="10"/>
              <c:layout>
                <c:manualLayout>
                  <c:x val="-3.9627039627039624E-2"/>
                  <c:y val="-4.12371134020618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EE-464C-BD58-9C78480ED7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'23gr'!$D$6:$D$16</c:f>
              <c:numCache>
                <c:formatCode>0</c:formatCode>
                <c:ptCount val="11"/>
                <c:pt idx="0">
                  <c:v>257.87299999999999</c:v>
                </c:pt>
                <c:pt idx="1">
                  <c:v>309.44099999999997</c:v>
                </c:pt>
                <c:pt idx="2">
                  <c:v>376.82262477107395</c:v>
                </c:pt>
                <c:pt idx="3">
                  <c:v>391.01499999999999</c:v>
                </c:pt>
                <c:pt idx="4">
                  <c:v>350.72199999999998</c:v>
                </c:pt>
                <c:pt idx="5">
                  <c:v>327</c:v>
                </c:pt>
                <c:pt idx="6">
                  <c:v>296.10000000000002</c:v>
                </c:pt>
                <c:pt idx="7">
                  <c:v>261.60000000000002</c:v>
                </c:pt>
                <c:pt idx="8">
                  <c:v>230.5</c:v>
                </c:pt>
                <c:pt idx="9">
                  <c:v>215.4</c:v>
                </c:pt>
                <c:pt idx="10">
                  <c:v>176.2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DEE-464C-BD58-9C78480ED7F4}"/>
            </c:ext>
          </c:extLst>
        </c:ser>
        <c:ser>
          <c:idx val="2"/>
          <c:order val="2"/>
          <c:tx>
            <c:strRef>
              <c:f>'23gr'!$E$5</c:f>
              <c:strCache>
                <c:ptCount val="1"/>
                <c:pt idx="0">
                  <c:v>НСЗ – жене 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310023310023333E-2"/>
                  <c:y val="-3.7800687285223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EE-464C-BD58-9C78480ED7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EE-464C-BD58-9C78480ED7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EE-464C-BD58-9C78480ED7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DEE-464C-BD58-9C78480ED7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EE-464C-BD58-9C78480ED7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DEE-464C-BD58-9C78480ED7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DEE-464C-BD58-9C78480ED7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DEE-464C-BD58-9C78480ED7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DEE-464C-BD58-9C78480ED7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DEE-464C-BD58-9C78480ED7F4}"/>
                </c:ext>
              </c:extLst>
            </c:dLbl>
            <c:dLbl>
              <c:idx val="10"/>
              <c:layout>
                <c:manualLayout>
                  <c:x val="-4.1958041958042126E-2"/>
                  <c:y val="-4.123711340206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DEE-464C-BD58-9C78480ED7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'23gr'!$E$6:$E$16</c:f>
              <c:numCache>
                <c:formatCode>0</c:formatCode>
                <c:ptCount val="11"/>
                <c:pt idx="0">
                  <c:v>397.23</c:v>
                </c:pt>
                <c:pt idx="1">
                  <c:v>390.51600000000002</c:v>
                </c:pt>
                <c:pt idx="2">
                  <c:v>393.38499999999999</c:v>
                </c:pt>
                <c:pt idx="3">
                  <c:v>394.99200000000002</c:v>
                </c:pt>
                <c:pt idx="4">
                  <c:v>395.98500000000001</c:v>
                </c:pt>
                <c:pt idx="5">
                  <c:v>391.279</c:v>
                </c:pt>
                <c:pt idx="6">
                  <c:v>380.274</c:v>
                </c:pt>
                <c:pt idx="7">
                  <c:v>367.096</c:v>
                </c:pt>
                <c:pt idx="8">
                  <c:v>339.04700000000003</c:v>
                </c:pt>
                <c:pt idx="9">
                  <c:v>308.49</c:v>
                </c:pt>
                <c:pt idx="10">
                  <c:v>286.87200000000001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DEE-464C-BD58-9C78480ED7F4}"/>
            </c:ext>
          </c:extLst>
        </c:ser>
        <c:ser>
          <c:idx val="3"/>
          <c:order val="3"/>
          <c:tx>
            <c:strRef>
              <c:f>'23gr'!$F$5</c:f>
              <c:strCache>
                <c:ptCount val="1"/>
                <c:pt idx="0">
                  <c:v>НСЗ – мушкарци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972027972027972E-2"/>
                  <c:y val="-2.7491408934707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DEE-464C-BD58-9C78480ED7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DEE-464C-BD58-9C78480ED7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DEE-464C-BD58-9C78480ED7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DEE-464C-BD58-9C78480ED7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DEE-464C-BD58-9C78480ED7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DEE-464C-BD58-9C78480ED7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DEE-464C-BD58-9C78480ED7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DEE-464C-BD58-9C78480ED7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DEE-464C-BD58-9C78480ED7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DEE-464C-BD58-9C78480ED7F4}"/>
                </c:ext>
              </c:extLst>
            </c:dLbl>
            <c:dLbl>
              <c:idx val="10"/>
              <c:layout>
                <c:manualLayout>
                  <c:x val="-1.631701631701649E-2"/>
                  <c:y val="6.87285223367697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DEE-464C-BD58-9C78480ED7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'23gr'!$F$6:$F$16</c:f>
              <c:numCache>
                <c:formatCode>0</c:formatCode>
                <c:ptCount val="11"/>
                <c:pt idx="0">
                  <c:v>349.375</c:v>
                </c:pt>
                <c:pt idx="1">
                  <c:v>353.70499999999998</c:v>
                </c:pt>
                <c:pt idx="2">
                  <c:v>359.45100000000002</c:v>
                </c:pt>
                <c:pt idx="3">
                  <c:v>366.84100000000001</c:v>
                </c:pt>
                <c:pt idx="4">
                  <c:v>378.90499999999997</c:v>
                </c:pt>
                <c:pt idx="5">
                  <c:v>376.15600000000001</c:v>
                </c:pt>
                <c:pt idx="6">
                  <c:v>362.88400000000001</c:v>
                </c:pt>
                <c:pt idx="7">
                  <c:v>346.05700000000002</c:v>
                </c:pt>
                <c:pt idx="8">
                  <c:v>311.52499999999998</c:v>
                </c:pt>
                <c:pt idx="9">
                  <c:v>274.608</c:v>
                </c:pt>
                <c:pt idx="10">
                  <c:v>242.63499999999999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CDEE-464C-BD58-9C78480ED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81136"/>
        <c:axId val="428779960"/>
      </c:lineChart>
      <c:catAx>
        <c:axId val="42878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779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7799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781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3380541596123"/>
          <c:y val="0.8184627340576841"/>
          <c:w val="0.87204088396800228"/>
          <c:h val="0.13408261118198217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35750794308608E-2"/>
          <c:y val="3.9288977766668058E-2"/>
          <c:w val="0.89155585281569538"/>
          <c:h val="0.74483989501312342"/>
        </c:manualLayout>
      </c:layout>
      <c:lineChart>
        <c:grouping val="standard"/>
        <c:varyColors val="0"/>
        <c:ser>
          <c:idx val="0"/>
          <c:order val="0"/>
          <c:tx>
            <c:strRef>
              <c:f>'23gr'!$C$32</c:f>
              <c:strCache>
                <c:ptCount val="1"/>
                <c:pt idx="0">
                  <c:v>LFS - 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054054054054057E-2"/>
                  <c:y val="3.44530577088716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9-42DE-9860-B92E22D4AB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39-42DE-9860-B92E22D4AB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39-42DE-9860-B92E22D4AB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39-42DE-9860-B92E22D4AB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39-42DE-9860-B92E22D4AB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39-42DE-9860-B92E22D4AB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39-42DE-9860-B92E22D4AB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39-42DE-9860-B92E22D4AB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39-42DE-9860-B92E22D4AB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39-42DE-9860-B92E22D4AB09}"/>
                </c:ext>
              </c:extLst>
            </c:dLbl>
            <c:dLbl>
              <c:idx val="10"/>
              <c:layout>
                <c:manualLayout>
                  <c:x val="-3.0888024627727353E-2"/>
                  <c:y val="3.78983531985449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39-42DE-9860-B92E22D4AB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'23gr'!$B$33:$B$43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'23gr'!$C$33:$C$43</c:f>
              <c:numCache>
                <c:formatCode>0</c:formatCode>
                <c:ptCount val="11"/>
                <c:pt idx="0">
                  <c:v>245.10900000000001</c:v>
                </c:pt>
                <c:pt idx="1">
                  <c:v>259.28199999999998</c:v>
                </c:pt>
                <c:pt idx="2">
                  <c:v>294.32067235449784</c:v>
                </c:pt>
                <c:pt idx="3">
                  <c:v>310.12299999999999</c:v>
                </c:pt>
                <c:pt idx="4">
                  <c:v>305.399</c:v>
                </c:pt>
                <c:pt idx="5">
                  <c:v>281.2</c:v>
                </c:pt>
                <c:pt idx="6">
                  <c:v>255.8</c:v>
                </c:pt>
                <c:pt idx="7">
                  <c:v>227.8</c:v>
                </c:pt>
                <c:pt idx="8">
                  <c:v>204.7</c:v>
                </c:pt>
                <c:pt idx="9">
                  <c:v>196.8</c:v>
                </c:pt>
                <c:pt idx="10">
                  <c:v>159.69999999999999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39-42DE-9860-B92E22D4AB09}"/>
            </c:ext>
          </c:extLst>
        </c:ser>
        <c:ser>
          <c:idx val="1"/>
          <c:order val="1"/>
          <c:tx>
            <c:strRef>
              <c:f>'23gr'!$D$32</c:f>
              <c:strCache>
                <c:ptCount val="1"/>
                <c:pt idx="0">
                  <c:v>LFS - 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480051480051477E-2"/>
                  <c:y val="-2.756244616709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39-42DE-9860-B92E22D4AB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39-42DE-9860-B92E22D4AB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39-42DE-9860-B92E22D4AB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39-42DE-9860-B92E22D4AB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39-42DE-9860-B92E22D4AB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39-42DE-9860-B92E22D4AB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39-42DE-9860-B92E22D4AB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39-42DE-9860-B92E22D4AB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39-42DE-9860-B92E22D4AB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939-42DE-9860-B92E22D4AB09}"/>
                </c:ext>
              </c:extLst>
            </c:dLbl>
            <c:dLbl>
              <c:idx val="10"/>
              <c:layout>
                <c:manualLayout>
                  <c:x val="-3.0888024627727353E-2"/>
                  <c:y val="-3.44530483623136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939-42DE-9860-B92E22D4AB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'23gr'!$B$33:$B$43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'23gr'!$D$33:$D$43</c:f>
              <c:numCache>
                <c:formatCode>0</c:formatCode>
                <c:ptCount val="11"/>
                <c:pt idx="0">
                  <c:v>257.87299999999999</c:v>
                </c:pt>
                <c:pt idx="1">
                  <c:v>309.44099999999997</c:v>
                </c:pt>
                <c:pt idx="2">
                  <c:v>376.82262477107395</c:v>
                </c:pt>
                <c:pt idx="3">
                  <c:v>391.01499999999999</c:v>
                </c:pt>
                <c:pt idx="4">
                  <c:v>350.72199999999998</c:v>
                </c:pt>
                <c:pt idx="5">
                  <c:v>327</c:v>
                </c:pt>
                <c:pt idx="6">
                  <c:v>296.10000000000002</c:v>
                </c:pt>
                <c:pt idx="7">
                  <c:v>261.60000000000002</c:v>
                </c:pt>
                <c:pt idx="8">
                  <c:v>230.5</c:v>
                </c:pt>
                <c:pt idx="9">
                  <c:v>215.4</c:v>
                </c:pt>
                <c:pt idx="10">
                  <c:v>176.2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939-42DE-9860-B92E22D4AB09}"/>
            </c:ext>
          </c:extLst>
        </c:ser>
        <c:ser>
          <c:idx val="2"/>
          <c:order val="2"/>
          <c:tx>
            <c:strRef>
              <c:f>'23gr'!$E$32</c:f>
              <c:strCache>
                <c:ptCount val="1"/>
                <c:pt idx="0">
                  <c:v>NES - 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610030784659188E-2"/>
                  <c:y val="-4.47889628710077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39-42DE-9860-B92E22D4AB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939-42DE-9860-B92E22D4AB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39-42DE-9860-B92E22D4AB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939-42DE-9860-B92E22D4AB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939-42DE-9860-B92E22D4AB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939-42DE-9860-B92E22D4AB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939-42DE-9860-B92E22D4AB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939-42DE-9860-B92E22D4AB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939-42DE-9860-B92E22D4AB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939-42DE-9860-B92E22D4AB09}"/>
                </c:ext>
              </c:extLst>
            </c:dLbl>
            <c:dLbl>
              <c:idx val="10"/>
              <c:layout>
                <c:manualLayout>
                  <c:x val="-4.6332036941591215E-2"/>
                  <c:y val="-5.1679572543470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939-42DE-9860-B92E22D4AB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'23gr'!$B$33:$B$43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'23gr'!$E$33:$E$43</c:f>
              <c:numCache>
                <c:formatCode>0</c:formatCode>
                <c:ptCount val="11"/>
                <c:pt idx="0">
                  <c:v>397.23</c:v>
                </c:pt>
                <c:pt idx="1">
                  <c:v>390.51600000000002</c:v>
                </c:pt>
                <c:pt idx="2">
                  <c:v>393.38499999999999</c:v>
                </c:pt>
                <c:pt idx="3">
                  <c:v>394.99200000000002</c:v>
                </c:pt>
                <c:pt idx="4">
                  <c:v>395.98500000000001</c:v>
                </c:pt>
                <c:pt idx="5">
                  <c:v>391.279</c:v>
                </c:pt>
                <c:pt idx="6">
                  <c:v>380.274</c:v>
                </c:pt>
                <c:pt idx="7">
                  <c:v>367.096</c:v>
                </c:pt>
                <c:pt idx="8">
                  <c:v>339.04700000000003</c:v>
                </c:pt>
                <c:pt idx="9">
                  <c:v>308.49</c:v>
                </c:pt>
                <c:pt idx="10">
                  <c:v>286.87200000000001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939-42DE-9860-B92E22D4AB09}"/>
            </c:ext>
          </c:extLst>
        </c:ser>
        <c:ser>
          <c:idx val="3"/>
          <c:order val="3"/>
          <c:tx>
            <c:strRef>
              <c:f>'23gr'!$F$32</c:f>
              <c:strCache>
                <c:ptCount val="1"/>
                <c:pt idx="0">
                  <c:v>NES - 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462026680037962E-2"/>
                  <c:y val="-4.1343658034776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939-42DE-9860-B92E22D4AB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939-42DE-9860-B92E22D4AB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939-42DE-9860-B92E22D4AB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939-42DE-9860-B92E22D4AB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939-42DE-9860-B92E22D4AB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939-42DE-9860-B92E22D4AB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939-42DE-9860-B92E22D4AB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939-42DE-9860-B92E22D4AB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939-42DE-9860-B92E22D4AB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939-42DE-9860-B92E22D4AB09}"/>
                </c:ext>
              </c:extLst>
            </c:dLbl>
            <c:dLbl>
              <c:idx val="10"/>
              <c:layout>
                <c:manualLayout>
                  <c:x val="-1.8018014366174478E-2"/>
                  <c:y val="-6.89060967246279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939-42DE-9860-B92E22D4AB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'23gr'!$B$33:$B$43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'23gr'!$F$33:$F$43</c:f>
              <c:numCache>
                <c:formatCode>0</c:formatCode>
                <c:ptCount val="11"/>
                <c:pt idx="0">
                  <c:v>349.375</c:v>
                </c:pt>
                <c:pt idx="1">
                  <c:v>353.70499999999998</c:v>
                </c:pt>
                <c:pt idx="2">
                  <c:v>359.45100000000002</c:v>
                </c:pt>
                <c:pt idx="3">
                  <c:v>366.84100000000001</c:v>
                </c:pt>
                <c:pt idx="4">
                  <c:v>378.90499999999997</c:v>
                </c:pt>
                <c:pt idx="5">
                  <c:v>376.15600000000001</c:v>
                </c:pt>
                <c:pt idx="6">
                  <c:v>362.88400000000001</c:v>
                </c:pt>
                <c:pt idx="7">
                  <c:v>346.05700000000002</c:v>
                </c:pt>
                <c:pt idx="8">
                  <c:v>311.52499999999998</c:v>
                </c:pt>
                <c:pt idx="9">
                  <c:v>274.608</c:v>
                </c:pt>
                <c:pt idx="10">
                  <c:v>242.63499999999999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939-42DE-9860-B92E22D4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80352"/>
        <c:axId val="428783880"/>
      </c:lineChart>
      <c:catAx>
        <c:axId val="4287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3880"/>
        <c:crosses val="autoZero"/>
        <c:auto val="1"/>
        <c:lblAlgn val="ctr"/>
        <c:lblOffset val="100"/>
        <c:noMultiLvlLbl val="0"/>
      </c:catAx>
      <c:valAx>
        <c:axId val="42878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0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6.3911945217374144E-2"/>
          <c:y val="0.85981696732352897"/>
          <c:w val="0.90792453574882082"/>
          <c:h val="0.10846921912538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'24gr'!$C$5</c:f>
              <c:strCache>
                <c:ptCount val="1"/>
                <c:pt idx="0">
                  <c:v>Жене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-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50-40E0-AC82-4C21EE65D3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50-40E0-AC82-4C21EE65D3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50-40E0-AC82-4C21EE65D3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0-40E0-AC82-4C21EE65D3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50-40E0-AC82-4C21EE65D3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50-40E0-AC82-4C21EE65D3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50-40E0-AC82-4C21EE65D32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50-40E0-AC82-4C21EE65D32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50-40E0-AC82-4C21EE65D32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50-40E0-AC82-4C21EE65D322}"/>
                </c:ext>
              </c:extLst>
            </c:dLbl>
            <c:dLbl>
              <c:idx val="10"/>
              <c:layout>
                <c:manualLayout>
                  <c:x val="-3.3333333333333437E-2"/>
                  <c:y val="-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50-40E0-AC82-4C21EE65D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'24gr'!$B$6:$B$16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'24gr'!$C$6:$C$16</c:f>
              <c:numCache>
                <c:formatCode>#,##0</c:formatCode>
                <c:ptCount val="11"/>
                <c:pt idx="0">
                  <c:v>168.619</c:v>
                </c:pt>
                <c:pt idx="1">
                  <c:v>158.988</c:v>
                </c:pt>
                <c:pt idx="2">
                  <c:v>161.48366666666666</c:v>
                </c:pt>
                <c:pt idx="3">
                  <c:v>156.779</c:v>
                </c:pt>
                <c:pt idx="4">
                  <c:v>153.143</c:v>
                </c:pt>
                <c:pt idx="5">
                  <c:v>150.67625000000001</c:v>
                </c:pt>
                <c:pt idx="6">
                  <c:v>145.31700000000001</c:v>
                </c:pt>
                <c:pt idx="7">
                  <c:v>136.09899999999999</c:v>
                </c:pt>
                <c:pt idx="8">
                  <c:v>124.48099999999999</c:v>
                </c:pt>
                <c:pt idx="9">
                  <c:v>112.202</c:v>
                </c:pt>
                <c:pt idx="10">
                  <c:v>131.94900000000001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50-40E0-AC82-4C21EE65D322}"/>
            </c:ext>
          </c:extLst>
        </c:ser>
        <c:ser>
          <c:idx val="1"/>
          <c:order val="1"/>
          <c:tx>
            <c:strRef>
              <c:f>'24gr'!$D$5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50-40E0-AC82-4C21EE65D3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50-40E0-AC82-4C21EE65D3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50-40E0-AC82-4C21EE65D3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50-40E0-AC82-4C21EE65D3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50-40E0-AC82-4C21EE65D3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50-40E0-AC82-4C21EE65D3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50-40E0-AC82-4C21EE65D32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50-40E0-AC82-4C21EE65D32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050-40E0-AC82-4C21EE65D32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050-40E0-AC82-4C21EE65D322}"/>
                </c:ext>
              </c:extLst>
            </c:dLbl>
            <c:dLbl>
              <c:idx val="10"/>
              <c:layout>
                <c:manualLayout>
                  <c:x val="-4.1666666666666664E-2"/>
                  <c:y val="4.629629629629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050-40E0-AC82-4C21EE65D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'24gr'!$B$6:$B$16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'24gr'!$D$6:$D$16</c:f>
              <c:numCache>
                <c:formatCode>#,##0</c:formatCode>
                <c:ptCount val="11"/>
                <c:pt idx="0">
                  <c:v>112.239</c:v>
                </c:pt>
                <c:pt idx="1">
                  <c:v>108.991</c:v>
                </c:pt>
                <c:pt idx="2">
                  <c:v>113.55508333333334</c:v>
                </c:pt>
                <c:pt idx="3">
                  <c:v>113.477</c:v>
                </c:pt>
                <c:pt idx="4">
                  <c:v>114.741</c:v>
                </c:pt>
                <c:pt idx="5">
                  <c:v>114.00708333333331</c:v>
                </c:pt>
                <c:pt idx="6">
                  <c:v>106.762</c:v>
                </c:pt>
                <c:pt idx="7">
                  <c:v>102.77500000000001</c:v>
                </c:pt>
                <c:pt idx="8">
                  <c:v>91.393000000000001</c:v>
                </c:pt>
                <c:pt idx="9">
                  <c:v>79.992000000000004</c:v>
                </c:pt>
                <c:pt idx="10">
                  <c:v>96.733000000000004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050-40E0-AC82-4C21EE65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85056"/>
        <c:axId val="428781528"/>
      </c:lineChart>
      <c:catAx>
        <c:axId val="4287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1528"/>
        <c:crosses val="autoZero"/>
        <c:auto val="1"/>
        <c:lblAlgn val="ctr"/>
        <c:lblOffset val="100"/>
        <c:noMultiLvlLbl val="0"/>
      </c:catAx>
      <c:valAx>
        <c:axId val="42878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5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'24gr'!$C$25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0-4799-8B10-0D3055C99D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0-4799-8B10-0D3055C99D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0-4799-8B10-0D3055C99D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A0-4799-8B10-0D3055C99D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0-4799-8B10-0D3055C99D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A0-4799-8B10-0D3055C99D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A0-4799-8B10-0D3055C99D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A0-4799-8B10-0D3055C99D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A0-4799-8B10-0D3055C99D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A0-4799-8B10-0D3055C99D0F}"/>
                </c:ext>
              </c:extLst>
            </c:dLbl>
            <c:dLbl>
              <c:idx val="10"/>
              <c:layout>
                <c:manualLayout>
                  <c:x val="-1.6666666666666666E-2"/>
                  <c:y val="-6.9444444444444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A0-4799-8B10-0D3055C99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'24gr'!$B$26:$B$36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'24gr'!$C$26:$C$36</c:f>
              <c:numCache>
                <c:formatCode>#,##0</c:formatCode>
                <c:ptCount val="11"/>
                <c:pt idx="0">
                  <c:v>168.619</c:v>
                </c:pt>
                <c:pt idx="1">
                  <c:v>158.988</c:v>
                </c:pt>
                <c:pt idx="2">
                  <c:v>161.48366666666666</c:v>
                </c:pt>
                <c:pt idx="3">
                  <c:v>156.779</c:v>
                </c:pt>
                <c:pt idx="4">
                  <c:v>153.143</c:v>
                </c:pt>
                <c:pt idx="5">
                  <c:v>150.67625000000001</c:v>
                </c:pt>
                <c:pt idx="6">
                  <c:v>145.31700000000001</c:v>
                </c:pt>
                <c:pt idx="7">
                  <c:v>136.09899999999999</c:v>
                </c:pt>
                <c:pt idx="8">
                  <c:v>124.48099999999999</c:v>
                </c:pt>
                <c:pt idx="9">
                  <c:v>112.202</c:v>
                </c:pt>
                <c:pt idx="10">
                  <c:v>131.94900000000001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A0-4799-8B10-0D3055C99D0F}"/>
            </c:ext>
          </c:extLst>
        </c:ser>
        <c:ser>
          <c:idx val="1"/>
          <c:order val="1"/>
          <c:tx>
            <c:strRef>
              <c:f>'24gr'!$D$25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5.0925925925925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A0-4799-8B10-0D3055C99D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A0-4799-8B10-0D3055C99D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A0-4799-8B10-0D3055C99D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A0-4799-8B10-0D3055C99D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A0-4799-8B10-0D3055C99D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A0-4799-8B10-0D3055C99D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A0-4799-8B10-0D3055C99D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A0-4799-8B10-0D3055C99D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A0-4799-8B10-0D3055C99D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A0-4799-8B10-0D3055C99D0F}"/>
                </c:ext>
              </c:extLst>
            </c:dLbl>
            <c:dLbl>
              <c:idx val="10"/>
              <c:layout>
                <c:manualLayout>
                  <c:x val="-2.2222222222222223E-2"/>
                  <c:y val="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CA0-4799-8B10-0D3055C99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'24gr'!$B$26:$B$36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'24gr'!$D$26:$D$36</c:f>
              <c:numCache>
                <c:formatCode>#,##0</c:formatCode>
                <c:ptCount val="11"/>
                <c:pt idx="0">
                  <c:v>112.239</c:v>
                </c:pt>
                <c:pt idx="1">
                  <c:v>108.991</c:v>
                </c:pt>
                <c:pt idx="2">
                  <c:v>113.55508333333334</c:v>
                </c:pt>
                <c:pt idx="3">
                  <c:v>113.477</c:v>
                </c:pt>
                <c:pt idx="4">
                  <c:v>114.741</c:v>
                </c:pt>
                <c:pt idx="5">
                  <c:v>114.00708333333331</c:v>
                </c:pt>
                <c:pt idx="6">
                  <c:v>106.762</c:v>
                </c:pt>
                <c:pt idx="7">
                  <c:v>102.77500000000001</c:v>
                </c:pt>
                <c:pt idx="8">
                  <c:v>91.393000000000001</c:v>
                </c:pt>
                <c:pt idx="9">
                  <c:v>79.992000000000004</c:v>
                </c:pt>
                <c:pt idx="10">
                  <c:v>96.733000000000004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CA0-4799-8B10-0D3055C99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81920"/>
        <c:axId val="428783096"/>
      </c:lineChart>
      <c:catAx>
        <c:axId val="4287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3096"/>
        <c:crosses val="autoZero"/>
        <c:auto val="1"/>
        <c:lblAlgn val="ctr"/>
        <c:lblOffset val="100"/>
        <c:noMultiLvlLbl val="0"/>
      </c:catAx>
      <c:valAx>
        <c:axId val="42878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1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831388793792081"/>
          <c:h val="0.76297098279381748"/>
        </c:manualLayout>
      </c:layout>
      <c:lineChart>
        <c:grouping val="standard"/>
        <c:varyColors val="0"/>
        <c:ser>
          <c:idx val="0"/>
          <c:order val="0"/>
          <c:tx>
            <c:strRef>
              <c:f>'25gr'!$C$8</c:f>
              <c:strCache>
                <c:ptCount val="1"/>
                <c:pt idx="0">
                  <c:v>Жене 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193198676252428E-2"/>
                  <c:y val="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63-4751-9D76-130A846554F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3-4751-9D76-130A846554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63-4751-9D76-130A846554F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63-4751-9D76-130A846554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63-4751-9D76-130A846554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63-4751-9D76-130A846554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63-4751-9D76-130A846554F6}"/>
                </c:ext>
              </c:extLst>
            </c:dLbl>
            <c:dLbl>
              <c:idx val="7"/>
              <c:layout>
                <c:manualLayout>
                  <c:x val="-8.0917494008902122E-3"/>
                  <c:y val="-3.7037037037037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63-4751-9D76-130A846554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'25gr'!$B$9:$B$16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'25gr'!$C$9:$C$16</c:f>
              <c:numCache>
                <c:formatCode>0</c:formatCode>
                <c:ptCount val="8"/>
                <c:pt idx="0">
                  <c:v>76.988</c:v>
                </c:pt>
                <c:pt idx="1">
                  <c:v>86.067999999999998</c:v>
                </c:pt>
                <c:pt idx="2">
                  <c:v>76.260999999999996</c:v>
                </c:pt>
                <c:pt idx="3">
                  <c:v>66.947999999999993</c:v>
                </c:pt>
                <c:pt idx="4">
                  <c:v>60.009</c:v>
                </c:pt>
                <c:pt idx="5">
                  <c:v>54.948999999999998</c:v>
                </c:pt>
                <c:pt idx="6">
                  <c:v>55.124000000000002</c:v>
                </c:pt>
                <c:pt idx="7">
                  <c:v>54.457999999999998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63-4751-9D76-130A846554F6}"/>
            </c:ext>
          </c:extLst>
        </c:ser>
        <c:ser>
          <c:idx val="1"/>
          <c:order val="1"/>
          <c:tx>
            <c:strRef>
              <c:f>'25gr'!$D$8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78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63-4751-9D76-130A846554F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63-4751-9D76-130A846554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63-4751-9D76-130A846554F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63-4751-9D76-130A846554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63-4751-9D76-130A846554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63-4751-9D76-130A846554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63-4751-9D76-130A846554F6}"/>
                </c:ext>
              </c:extLst>
            </c:dLbl>
            <c:dLbl>
              <c:idx val="7"/>
              <c:layout>
                <c:manualLayout>
                  <c:x val="-8.0917494008902122E-3"/>
                  <c:y val="2.3148148148148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63-4751-9D76-130A846554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'25gr'!$B$9:$B$16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'25gr'!$D$9:$D$16</c:f>
              <c:numCache>
                <c:formatCode>0</c:formatCode>
                <c:ptCount val="8"/>
                <c:pt idx="0">
                  <c:v>83.915000000000006</c:v>
                </c:pt>
                <c:pt idx="1">
                  <c:v>93.489000000000004</c:v>
                </c:pt>
                <c:pt idx="2">
                  <c:v>79.578999999999994</c:v>
                </c:pt>
                <c:pt idx="3">
                  <c:v>69.225999999999999</c:v>
                </c:pt>
                <c:pt idx="4">
                  <c:v>59.561</c:v>
                </c:pt>
                <c:pt idx="5">
                  <c:v>52.753999999999998</c:v>
                </c:pt>
                <c:pt idx="6">
                  <c:v>49.615000000000002</c:v>
                </c:pt>
                <c:pt idx="7">
                  <c:v>45.997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D63-4751-9D76-130A84655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78392"/>
        <c:axId val="428783488"/>
      </c:lineChart>
      <c:catAx>
        <c:axId val="42877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83488"/>
        <c:crosses val="autoZero"/>
        <c:auto val="1"/>
        <c:lblAlgn val="ctr"/>
        <c:lblOffset val="100"/>
        <c:noMultiLvlLbl val="0"/>
      </c:catAx>
      <c:valAx>
        <c:axId val="4287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778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348944425425082"/>
          <c:y val="0.90975320793234171"/>
          <c:w val="0.37175122674883027"/>
          <c:h val="7.63914406532516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8246995441359288"/>
          <c:h val="0.74908209390492841"/>
        </c:manualLayout>
      </c:layout>
      <c:lineChart>
        <c:grouping val="standard"/>
        <c:varyColors val="0"/>
        <c:ser>
          <c:idx val="0"/>
          <c:order val="0"/>
          <c:tx>
            <c:strRef>
              <c:f>'25gr'!$C$28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777777777777778E-2"/>
                  <c:y val="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B-426F-BDCA-8B6AA03326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B-426F-BDCA-8B6AA03326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CB-426F-BDCA-8B6AA03326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CB-426F-BDCA-8B6AA03326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CB-426F-BDCA-8B6AA03326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CB-426F-BDCA-8B6AA03326D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CB-426F-BDCA-8B6AA03326D7}"/>
                </c:ext>
              </c:extLst>
            </c:dLbl>
            <c:dLbl>
              <c:idx val="7"/>
              <c:layout>
                <c:manualLayout>
                  <c:x val="-5.5555555555555558E-3"/>
                  <c:y val="-2.7777777777777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CB-426F-BDCA-8B6AA0332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'25gr'!$B$29:$B$36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'25gr'!$C$29:$C$36</c:f>
              <c:numCache>
                <c:formatCode>0</c:formatCode>
                <c:ptCount val="8"/>
                <c:pt idx="0">
                  <c:v>76.988</c:v>
                </c:pt>
                <c:pt idx="1">
                  <c:v>86.067999999999998</c:v>
                </c:pt>
                <c:pt idx="2">
                  <c:v>76.260999999999996</c:v>
                </c:pt>
                <c:pt idx="3">
                  <c:v>66.947999999999993</c:v>
                </c:pt>
                <c:pt idx="4">
                  <c:v>60.009</c:v>
                </c:pt>
                <c:pt idx="5">
                  <c:v>54.948999999999998</c:v>
                </c:pt>
                <c:pt idx="6">
                  <c:v>55.124000000000002</c:v>
                </c:pt>
                <c:pt idx="7">
                  <c:v>54.457999999999998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CB-426F-BDCA-8B6AA03326D7}"/>
            </c:ext>
          </c:extLst>
        </c:ser>
        <c:ser>
          <c:idx val="1"/>
          <c:order val="1"/>
          <c:tx>
            <c:strRef>
              <c:f>'25gr'!$D$28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84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CB-426F-BDCA-8B6AA03326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CB-426F-BDCA-8B6AA03326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CB-426F-BDCA-8B6AA03326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CB-426F-BDCA-8B6AA03326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CB-426F-BDCA-8B6AA03326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CB-426F-BDCA-8B6AA03326D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CB-426F-BDCA-8B6AA03326D7}"/>
                </c:ext>
              </c:extLst>
            </c:dLbl>
            <c:dLbl>
              <c:idx val="7"/>
              <c:layout>
                <c:manualLayout>
                  <c:x val="-1.3888888888888996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CB-426F-BDCA-8B6AA0332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'25gr'!$B$29:$B$36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'25gr'!$D$29:$D$36</c:f>
              <c:numCache>
                <c:formatCode>0</c:formatCode>
                <c:ptCount val="8"/>
                <c:pt idx="0">
                  <c:v>83.915000000000006</c:v>
                </c:pt>
                <c:pt idx="1">
                  <c:v>93.489000000000004</c:v>
                </c:pt>
                <c:pt idx="2">
                  <c:v>79.578999999999994</c:v>
                </c:pt>
                <c:pt idx="3">
                  <c:v>69.225999999999999</c:v>
                </c:pt>
                <c:pt idx="4">
                  <c:v>59.561</c:v>
                </c:pt>
                <c:pt idx="5">
                  <c:v>52.753999999999998</c:v>
                </c:pt>
                <c:pt idx="6">
                  <c:v>49.615000000000002</c:v>
                </c:pt>
                <c:pt idx="7">
                  <c:v>45.997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ACB-426F-BDCA-8B6AA033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8600"/>
        <c:axId val="425812128"/>
      </c:lineChart>
      <c:catAx>
        <c:axId val="42580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12128"/>
        <c:crosses val="autoZero"/>
        <c:auto val="1"/>
        <c:lblAlgn val="ctr"/>
        <c:lblOffset val="100"/>
        <c:noMultiLvlLbl val="0"/>
      </c:catAx>
      <c:valAx>
        <c:axId val="4258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8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43348528802322"/>
          <c:y val="0.88891914552347628"/>
          <c:w val="0.31360708200948573"/>
          <c:h val="7.63914406532516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'26gr'!$C$3</c:f>
              <c:strCache>
                <c:ptCount val="1"/>
                <c:pt idx="0">
                  <c:v>Новопријављени на евиденцији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-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B-4C18-908E-F0EC84EA79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B-4C18-908E-F0EC84EA79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B-4C18-908E-F0EC84EA79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B-4C18-908E-F0EC84EA79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B-4C18-908E-F0EC84EA79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B-4C18-908E-F0EC84EA79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2B-4C18-908E-F0EC84EA79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2B-4C18-908E-F0EC84EA79E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2B-4C18-908E-F0EC84EA79E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2B-4C18-908E-F0EC84EA79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2B-4C18-908E-F0EC84EA79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'26gr'!$B$4:$B$14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'26gr'!$C$4:$C$14</c:f>
              <c:numCache>
                <c:formatCode>#,##0</c:formatCode>
                <c:ptCount val="11"/>
                <c:pt idx="0">
                  <c:v>19.635999999999999</c:v>
                </c:pt>
                <c:pt idx="1">
                  <c:v>18.952999999999999</c:v>
                </c:pt>
                <c:pt idx="2">
                  <c:v>19.552</c:v>
                </c:pt>
                <c:pt idx="3">
                  <c:v>19.489833333333333</c:v>
                </c:pt>
                <c:pt idx="4">
                  <c:v>18.754999999999999</c:v>
                </c:pt>
                <c:pt idx="5">
                  <c:v>17.53833333333333</c:v>
                </c:pt>
                <c:pt idx="6">
                  <c:v>18.251000000000001</c:v>
                </c:pt>
                <c:pt idx="7">
                  <c:v>17.78</c:v>
                </c:pt>
                <c:pt idx="8">
                  <c:v>16.411000000000001</c:v>
                </c:pt>
                <c:pt idx="9">
                  <c:v>16.681999999999999</c:v>
                </c:pt>
                <c:pt idx="10">
                  <c:v>16.045000000000002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D2B-4C18-908E-F0EC84EA79E4}"/>
            </c:ext>
          </c:extLst>
        </c:ser>
        <c:ser>
          <c:idx val="1"/>
          <c:order val="1"/>
          <c:tx>
            <c:strRef>
              <c:f>'26gr'!$D$3</c:f>
              <c:strCache>
                <c:ptCount val="1"/>
                <c:pt idx="0">
                  <c:v>Брисани и престанак вођења евиденције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2B-4C18-908E-F0EC84EA79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2B-4C18-908E-F0EC84EA79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2B-4C18-908E-F0EC84EA79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2B-4C18-908E-F0EC84EA79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2B-4C18-908E-F0EC84EA79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2B-4C18-908E-F0EC84EA79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2B-4C18-908E-F0EC84EA79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2B-4C18-908E-F0EC84EA79E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2B-4C18-908E-F0EC84EA79E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2B-4C18-908E-F0EC84EA79E4}"/>
                </c:ext>
              </c:extLst>
            </c:dLbl>
            <c:dLbl>
              <c:idx val="10"/>
              <c:layout>
                <c:manualLayout>
                  <c:x val="8.3333333333333332E-3"/>
                  <c:y val="1.1844725634976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2B-4C18-908E-F0EC84EA79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'26gr'!$B$4:$B$14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'26gr'!$D$4:$D$14</c:f>
              <c:numCache>
                <c:formatCode>#,##0</c:formatCode>
                <c:ptCount val="11"/>
                <c:pt idx="0">
                  <c:v>15.891</c:v>
                </c:pt>
                <c:pt idx="1">
                  <c:v>17.135000000000002</c:v>
                </c:pt>
                <c:pt idx="2">
                  <c:v>20.94</c:v>
                </c:pt>
                <c:pt idx="3">
                  <c:v>22.291166666666669</c:v>
                </c:pt>
                <c:pt idx="4">
                  <c:v>24.097000000000001</c:v>
                </c:pt>
                <c:pt idx="5">
                  <c:v>25.359500000000001</c:v>
                </c:pt>
                <c:pt idx="6">
                  <c:v>27.515999999999998</c:v>
                </c:pt>
                <c:pt idx="7">
                  <c:v>28.832000000000001</c:v>
                </c:pt>
                <c:pt idx="8">
                  <c:v>30.047000000000001</c:v>
                </c:pt>
                <c:pt idx="9">
                  <c:v>24.89</c:v>
                </c:pt>
                <c:pt idx="10">
                  <c:v>15.506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2B-4C18-908E-F0EC84EA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8208"/>
        <c:axId val="425812520"/>
      </c:lineChart>
      <c:catAx>
        <c:axId val="4258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12520"/>
        <c:crosses val="autoZero"/>
        <c:auto val="1"/>
        <c:lblAlgn val="ctr"/>
        <c:lblOffset val="100"/>
        <c:noMultiLvlLbl val="0"/>
      </c:catAx>
      <c:valAx>
        <c:axId val="42581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8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00629719749541E-2"/>
          <c:y val="2.5428257453977421E-2"/>
          <c:w val="0.8469884076990376"/>
          <c:h val="0.73577136191309422"/>
        </c:manualLayout>
      </c:layout>
      <c:areaChart>
        <c:grouping val="stacked"/>
        <c:varyColors val="0"/>
        <c:ser>
          <c:idx val="0"/>
          <c:order val="0"/>
          <c:tx>
            <c:strRef>
              <c:f>'1gr'!$R$5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cat>
            <c:numRef>
              <c:f>'1gr'!$Q$6:$Q$18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'1gr'!$R$6:$R$18</c:f>
              <c:numCache>
                <c:formatCode>0.0</c:formatCode>
                <c:ptCount val="13"/>
                <c:pt idx="0">
                  <c:v>37.018832362824007</c:v>
                </c:pt>
                <c:pt idx="1">
                  <c:v>36.456911762861409</c:v>
                </c:pt>
                <c:pt idx="2">
                  <c:v>33.98294937656398</c:v>
                </c:pt>
                <c:pt idx="3">
                  <c:v>31.143566160774956</c:v>
                </c:pt>
                <c:pt idx="4">
                  <c:v>28.987454457522528</c:v>
                </c:pt>
                <c:pt idx="5">
                  <c:v>28.736261373340461</c:v>
                </c:pt>
                <c:pt idx="6">
                  <c:v>30.803395687114566</c:v>
                </c:pt>
                <c:pt idx="7">
                  <c:v>34.9</c:v>
                </c:pt>
                <c:pt idx="8">
                  <c:v>35.299999999999997</c:v>
                </c:pt>
                <c:pt idx="9">
                  <c:v>38.1</c:v>
                </c:pt>
                <c:pt idx="10">
                  <c:v>39.684414484015853</c:v>
                </c:pt>
                <c:pt idx="11">
                  <c:v>40.318653095567726</c:v>
                </c:pt>
                <c:pt idx="12">
                  <c:v>41.892914926448519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D-4A9D-9002-A1D6F8E47BEE}"/>
            </c:ext>
          </c:extLst>
        </c:ser>
        <c:ser>
          <c:idx val="1"/>
          <c:order val="1"/>
          <c:tx>
            <c:strRef>
              <c:f>'1gr'!$S$5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'1gr'!$Q$6:$Q$18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'1gr'!$S$6:$S$18</c:f>
              <c:numCache>
                <c:formatCode>0.0</c:formatCode>
                <c:ptCount val="13"/>
                <c:pt idx="0">
                  <c:v>6.6246398377160416</c:v>
                </c:pt>
                <c:pt idx="1">
                  <c:v>6.8628258523956545</c:v>
                </c:pt>
                <c:pt idx="2">
                  <c:v>7.3691139019597465</c:v>
                </c:pt>
                <c:pt idx="3">
                  <c:v>7.88968299208332</c:v>
                </c:pt>
                <c:pt idx="4">
                  <c:v>8.9975549673781661</c:v>
                </c:pt>
                <c:pt idx="5">
                  <c:v>9.5263591180247094</c:v>
                </c:pt>
                <c:pt idx="6">
                  <c:v>9.6178907210040432</c:v>
                </c:pt>
                <c:pt idx="7">
                  <c:v>8.9</c:v>
                </c:pt>
                <c:pt idx="8">
                  <c:v>8.1999999999999993</c:v>
                </c:pt>
                <c:pt idx="9">
                  <c:v>7.3</c:v>
                </c:pt>
                <c:pt idx="10">
                  <c:v>6.6</c:v>
                </c:pt>
                <c:pt idx="11">
                  <c:v>6.4</c:v>
                </c:pt>
                <c:pt idx="1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D-4A9D-9002-A1D6F8E47BEE}"/>
            </c:ext>
          </c:extLst>
        </c:ser>
        <c:ser>
          <c:idx val="2"/>
          <c:order val="2"/>
          <c:tx>
            <c:strRef>
              <c:f>'1gr'!$T$5</c:f>
              <c:strCache>
                <c:ptCount val="1"/>
                <c:pt idx="0">
                  <c:v>Inactive population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'1gr'!$Q$6:$Q$18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'1gr'!$T$6:$T$18</c:f>
              <c:numCache>
                <c:formatCode>0.0</c:formatCode>
                <c:ptCount val="13"/>
                <c:pt idx="0">
                  <c:v>56.356527799459954</c:v>
                </c:pt>
                <c:pt idx="1">
                  <c:v>56.680262384742932</c:v>
                </c:pt>
                <c:pt idx="2">
                  <c:v>58.64793672147627</c:v>
                </c:pt>
                <c:pt idx="3">
                  <c:v>60.966750847141739</c:v>
                </c:pt>
                <c:pt idx="4">
                  <c:v>62.014990575099304</c:v>
                </c:pt>
                <c:pt idx="5">
                  <c:v>61.737379508634824</c:v>
                </c:pt>
                <c:pt idx="6">
                  <c:v>59.578713591881396</c:v>
                </c:pt>
                <c:pt idx="7">
                  <c:v>56.2</c:v>
                </c:pt>
                <c:pt idx="8">
                  <c:v>56.5</c:v>
                </c:pt>
                <c:pt idx="9">
                  <c:v>54.6</c:v>
                </c:pt>
                <c:pt idx="10">
                  <c:v>53.709134698039222</c:v>
                </c:pt>
                <c:pt idx="11">
                  <c:v>53.297080007375364</c:v>
                </c:pt>
                <c:pt idx="12">
                  <c:v>52.89857743826181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D-4A9D-9002-A1D6F8E4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972376"/>
        <c:axId val="234977864"/>
      </c:areaChart>
      <c:catAx>
        <c:axId val="23497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7864"/>
        <c:crosses val="autoZero"/>
        <c:auto val="1"/>
        <c:lblAlgn val="ctr"/>
        <c:lblOffset val="100"/>
        <c:noMultiLvlLbl val="0"/>
      </c:catAx>
      <c:valAx>
        <c:axId val="2349778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23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'26gr'!$C$18</c:f>
              <c:strCache>
                <c:ptCount val="1"/>
                <c:pt idx="0">
                  <c:v>Новопријављени на евиденцији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78E-2"/>
                  <c:y val="-4.6296296296296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6-4F3E-A325-0A580AD9FC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6-4F3E-A325-0A580AD9FC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6-4F3E-A325-0A580AD9FC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6-4F3E-A325-0A580AD9FC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06-4F3E-A325-0A580AD9FC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6-4F3E-A325-0A580AD9FC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06-4F3E-A325-0A580AD9FC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6-4F3E-A325-0A580AD9FC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06-4F3E-A325-0A580AD9FCE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06-4F3E-A325-0A580AD9FC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06-4F3E-A325-0A580AD9FC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'26gr'!$B$19:$B$29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'26gr'!$C$19:$C$29</c:f>
              <c:numCache>
                <c:formatCode>#,##0</c:formatCode>
                <c:ptCount val="11"/>
                <c:pt idx="0">
                  <c:v>20.663</c:v>
                </c:pt>
                <c:pt idx="1">
                  <c:v>20.152000000000001</c:v>
                </c:pt>
                <c:pt idx="2">
                  <c:v>20.908999999999999</c:v>
                </c:pt>
                <c:pt idx="3">
                  <c:v>20.629166666666666</c:v>
                </c:pt>
                <c:pt idx="4">
                  <c:v>19.832999999999998</c:v>
                </c:pt>
                <c:pt idx="5">
                  <c:v>18.474833333333333</c:v>
                </c:pt>
                <c:pt idx="6">
                  <c:v>19.468</c:v>
                </c:pt>
                <c:pt idx="7">
                  <c:v>18.469000000000001</c:v>
                </c:pt>
                <c:pt idx="8">
                  <c:v>16.227</c:v>
                </c:pt>
                <c:pt idx="9">
                  <c:v>15.939</c:v>
                </c:pt>
                <c:pt idx="10">
                  <c:v>14.973000000000001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D06-4F3E-A325-0A580AD9FCE3}"/>
            </c:ext>
          </c:extLst>
        </c:ser>
        <c:ser>
          <c:idx val="1"/>
          <c:order val="1"/>
          <c:tx>
            <c:strRef>
              <c:f>'26gr'!$D$18</c:f>
              <c:strCache>
                <c:ptCount val="1"/>
                <c:pt idx="0">
                  <c:v>Брисани и престанак вођења евиденције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78E-2"/>
                  <c:y val="2.77777777777776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06-4F3E-A325-0A580AD9FC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06-4F3E-A325-0A580AD9FC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06-4F3E-A325-0A580AD9FC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06-4F3E-A325-0A580AD9FC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06-4F3E-A325-0A580AD9FC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06-4F3E-A325-0A580AD9FC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06-4F3E-A325-0A580AD9FC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06-4F3E-A325-0A580AD9FC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06-4F3E-A325-0A580AD9FCE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06-4F3E-A325-0A580AD9FCE3}"/>
                </c:ext>
              </c:extLst>
            </c:dLbl>
            <c:dLbl>
              <c:idx val="10"/>
              <c:layout>
                <c:manualLayout>
                  <c:x val="-2.5000000000000001E-2"/>
                  <c:y val="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06-4F3E-A325-0A580AD9FC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'26gr'!$B$19:$B$29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'26gr'!$D$19:$D$29</c:f>
              <c:numCache>
                <c:formatCode>#,##0</c:formatCode>
                <c:ptCount val="11"/>
                <c:pt idx="0">
                  <c:v>15.54</c:v>
                </c:pt>
                <c:pt idx="1">
                  <c:v>17.858000000000001</c:v>
                </c:pt>
                <c:pt idx="2">
                  <c:v>22.66</c:v>
                </c:pt>
                <c:pt idx="3">
                  <c:v>24.927749999999996</c:v>
                </c:pt>
                <c:pt idx="4">
                  <c:v>26.742000000000001</c:v>
                </c:pt>
                <c:pt idx="5">
                  <c:v>27.787749999999999</c:v>
                </c:pt>
                <c:pt idx="6">
                  <c:v>30.98</c:v>
                </c:pt>
                <c:pt idx="7">
                  <c:v>31.67</c:v>
                </c:pt>
                <c:pt idx="8">
                  <c:v>32.158000000000001</c:v>
                </c:pt>
                <c:pt idx="9">
                  <c:v>24.483000000000001</c:v>
                </c:pt>
                <c:pt idx="10">
                  <c:v>14.898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D06-4F3E-A325-0A580AD9F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8992"/>
        <c:axId val="425807424"/>
      </c:lineChart>
      <c:catAx>
        <c:axId val="4258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7424"/>
        <c:crosses val="autoZero"/>
        <c:auto val="1"/>
        <c:lblAlgn val="ctr"/>
        <c:lblOffset val="100"/>
        <c:noMultiLvlLbl val="0"/>
      </c:catAx>
      <c:valAx>
        <c:axId val="42580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8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80927384076991E-2"/>
          <c:y val="5.0925925925925923E-2"/>
          <c:w val="0.89453018372703419"/>
          <c:h val="0.66459025955088946"/>
        </c:manualLayout>
      </c:layout>
      <c:lineChart>
        <c:grouping val="standard"/>
        <c:varyColors val="0"/>
        <c:ser>
          <c:idx val="0"/>
          <c:order val="0"/>
          <c:tx>
            <c:strRef>
              <c:f>'26gr'!$C$36</c:f>
              <c:strCache>
                <c:ptCount val="1"/>
                <c:pt idx="0">
                  <c:v>Newly registered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35E-2"/>
                  <c:y val="-4.6296296296296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9-4D27-80AC-77CD989659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9-4D27-80AC-77CD989659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09-4D27-80AC-77CD989659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09-4D27-80AC-77CD989659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09-4D27-80AC-77CD989659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09-4D27-80AC-77CD989659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09-4D27-80AC-77CD989659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09-4D27-80AC-77CD9896599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09-4D27-80AC-77CD9896599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09-4D27-80AC-77CD9896599A}"/>
                </c:ext>
              </c:extLst>
            </c:dLbl>
            <c:dLbl>
              <c:idx val="10"/>
              <c:layout>
                <c:manualLayout>
                  <c:x val="-2.5000000000000102E-2"/>
                  <c:y val="-5.5555434880984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09-4D27-80AC-77CD989659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'26gr'!$B$37:$B$47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'26gr'!$C$37:$C$47</c:f>
              <c:numCache>
                <c:formatCode>#,##0</c:formatCode>
                <c:ptCount val="11"/>
                <c:pt idx="0">
                  <c:v>19.635999999999999</c:v>
                </c:pt>
                <c:pt idx="1">
                  <c:v>18.952999999999999</c:v>
                </c:pt>
                <c:pt idx="2">
                  <c:v>19.552</c:v>
                </c:pt>
                <c:pt idx="3">
                  <c:v>19.489833333333333</c:v>
                </c:pt>
                <c:pt idx="4">
                  <c:v>18.754999999999999</c:v>
                </c:pt>
                <c:pt idx="5">
                  <c:v>17.53833333333333</c:v>
                </c:pt>
                <c:pt idx="6">
                  <c:v>18.251000000000001</c:v>
                </c:pt>
                <c:pt idx="7">
                  <c:v>17.78</c:v>
                </c:pt>
                <c:pt idx="8">
                  <c:v>16.411000000000001</c:v>
                </c:pt>
                <c:pt idx="9">
                  <c:v>16.681999999999999</c:v>
                </c:pt>
                <c:pt idx="10">
                  <c:v>16.045000000000002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E09-4D27-80AC-77CD9896599A}"/>
            </c:ext>
          </c:extLst>
        </c:ser>
        <c:ser>
          <c:idx val="1"/>
          <c:order val="1"/>
          <c:tx>
            <c:strRef>
              <c:f>'26gr'!$D$36</c:f>
              <c:strCache>
                <c:ptCount val="1"/>
                <c:pt idx="0">
                  <c:v>Deleted from the register and discontinued record keeping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09-4D27-80AC-77CD989659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09-4D27-80AC-77CD989659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09-4D27-80AC-77CD989659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09-4D27-80AC-77CD989659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09-4D27-80AC-77CD989659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09-4D27-80AC-77CD989659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E09-4D27-80AC-77CD989659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09-4D27-80AC-77CD9896599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E09-4D27-80AC-77CD9896599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09-4D27-80AC-77CD9896599A}"/>
                </c:ext>
              </c:extLst>
            </c:dLbl>
            <c:dLbl>
              <c:idx val="10"/>
              <c:layout>
                <c:manualLayout>
                  <c:x val="-3.6111111111111212E-2"/>
                  <c:y val="3.17686668476784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E09-4D27-80AC-77CD989659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'26gr'!$B$37:$B$47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'26gr'!$D$37:$D$47</c:f>
              <c:numCache>
                <c:formatCode>#,##0</c:formatCode>
                <c:ptCount val="11"/>
                <c:pt idx="0">
                  <c:v>15.891</c:v>
                </c:pt>
                <c:pt idx="1">
                  <c:v>17.135000000000002</c:v>
                </c:pt>
                <c:pt idx="2">
                  <c:v>20.94</c:v>
                </c:pt>
                <c:pt idx="3">
                  <c:v>22.291166666666669</c:v>
                </c:pt>
                <c:pt idx="4">
                  <c:v>24.097000000000001</c:v>
                </c:pt>
                <c:pt idx="5">
                  <c:v>25.359500000000001</c:v>
                </c:pt>
                <c:pt idx="6">
                  <c:v>27.515999999999998</c:v>
                </c:pt>
                <c:pt idx="7">
                  <c:v>28.832000000000001</c:v>
                </c:pt>
                <c:pt idx="8">
                  <c:v>30.047000000000001</c:v>
                </c:pt>
                <c:pt idx="9">
                  <c:v>24.89</c:v>
                </c:pt>
                <c:pt idx="10">
                  <c:v>15.506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E09-4D27-80AC-77CD98965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5856"/>
        <c:axId val="425807816"/>
      </c:lineChart>
      <c:catAx>
        <c:axId val="4258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7816"/>
        <c:crosses val="autoZero"/>
        <c:auto val="1"/>
        <c:lblAlgn val="ctr"/>
        <c:lblOffset val="100"/>
        <c:noMultiLvlLbl val="0"/>
      </c:catAx>
      <c:valAx>
        <c:axId val="42580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3751531058617676E-2"/>
          <c:y val="0.89245955809308686"/>
          <c:w val="0.90002930883639554"/>
          <c:h val="7.171565705681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'26gr'!$C$51</c:f>
              <c:strCache>
                <c:ptCount val="1"/>
                <c:pt idx="0">
                  <c:v>Newly registered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78E-2"/>
                  <c:y val="-4.1666666666666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B9-4A39-821F-2B674B0B67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9-4A39-821F-2B674B0B67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9-4A39-821F-2B674B0B67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9-4A39-821F-2B674B0B67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9-4A39-821F-2B674B0B67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9-4A39-821F-2B674B0B67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B9-4A39-821F-2B674B0B671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B9-4A39-821F-2B674B0B671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B9-4A39-821F-2B674B0B671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B9-4A39-821F-2B674B0B6719}"/>
                </c:ext>
              </c:extLst>
            </c:dLbl>
            <c:dLbl>
              <c:idx val="10"/>
              <c:layout>
                <c:manualLayout>
                  <c:x val="-2.5000000000000203E-2"/>
                  <c:y val="-6.48148148148148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B9-4A39-821F-2B674B0B67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'26gr'!$B$52:$B$62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'26gr'!$C$52:$C$62</c:f>
              <c:numCache>
                <c:formatCode>#,##0</c:formatCode>
                <c:ptCount val="11"/>
                <c:pt idx="0">
                  <c:v>20.663</c:v>
                </c:pt>
                <c:pt idx="1">
                  <c:v>20.152000000000001</c:v>
                </c:pt>
                <c:pt idx="2">
                  <c:v>20.908999999999999</c:v>
                </c:pt>
                <c:pt idx="3">
                  <c:v>20.629166666666666</c:v>
                </c:pt>
                <c:pt idx="4">
                  <c:v>19.832999999999998</c:v>
                </c:pt>
                <c:pt idx="5">
                  <c:v>18.474833333333333</c:v>
                </c:pt>
                <c:pt idx="6">
                  <c:v>19.468</c:v>
                </c:pt>
                <c:pt idx="7">
                  <c:v>18.469000000000001</c:v>
                </c:pt>
                <c:pt idx="8">
                  <c:v>16.227</c:v>
                </c:pt>
                <c:pt idx="9">
                  <c:v>15.939</c:v>
                </c:pt>
                <c:pt idx="10">
                  <c:v>14.973000000000001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B9-4A39-821F-2B674B0B6719}"/>
            </c:ext>
          </c:extLst>
        </c:ser>
        <c:ser>
          <c:idx val="1"/>
          <c:order val="1"/>
          <c:tx>
            <c:strRef>
              <c:f>'26gr'!$D$51</c:f>
              <c:strCache>
                <c:ptCount val="1"/>
                <c:pt idx="0">
                  <c:v>Deleted from the register and discontinued record keeping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B9-4A39-821F-2B674B0B67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B9-4A39-821F-2B674B0B67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B9-4A39-821F-2B674B0B67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B9-4A39-821F-2B674B0B67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B9-4A39-821F-2B674B0B67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9B9-4A39-821F-2B674B0B67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9B9-4A39-821F-2B674B0B671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9B9-4A39-821F-2B674B0B671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9B9-4A39-821F-2B674B0B671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9B9-4A39-821F-2B674B0B6719}"/>
                </c:ext>
              </c:extLst>
            </c:dLbl>
            <c:dLbl>
              <c:idx val="10"/>
              <c:layout>
                <c:manualLayout>
                  <c:x val="-3.3333333333333534E-2"/>
                  <c:y val="3.652602045433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9B9-4A39-821F-2B674B0B67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'26gr'!$B$52:$B$62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'26gr'!$D$52:$D$62</c:f>
              <c:numCache>
                <c:formatCode>#,##0</c:formatCode>
                <c:ptCount val="11"/>
                <c:pt idx="0">
                  <c:v>15.54</c:v>
                </c:pt>
                <c:pt idx="1">
                  <c:v>17.858000000000001</c:v>
                </c:pt>
                <c:pt idx="2">
                  <c:v>22.66</c:v>
                </c:pt>
                <c:pt idx="3">
                  <c:v>24.927749999999996</c:v>
                </c:pt>
                <c:pt idx="4">
                  <c:v>26.742000000000001</c:v>
                </c:pt>
                <c:pt idx="5">
                  <c:v>27.787749999999999</c:v>
                </c:pt>
                <c:pt idx="6">
                  <c:v>30.98</c:v>
                </c:pt>
                <c:pt idx="7">
                  <c:v>31.67</c:v>
                </c:pt>
                <c:pt idx="8">
                  <c:v>32.158000000000001</c:v>
                </c:pt>
                <c:pt idx="9">
                  <c:v>24.483000000000001</c:v>
                </c:pt>
                <c:pt idx="10">
                  <c:v>14.898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9B9-4A39-821F-2B674B0B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10952"/>
        <c:axId val="425806640"/>
      </c:lineChart>
      <c:catAx>
        <c:axId val="42581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06640"/>
        <c:crosses val="autoZero"/>
        <c:auto val="1"/>
        <c:lblAlgn val="ctr"/>
        <c:lblOffset val="100"/>
        <c:noMultiLvlLbl val="0"/>
      </c:catAx>
      <c:valAx>
        <c:axId val="42580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810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918197725284342E-2"/>
          <c:y val="0.88847549434806694"/>
          <c:w val="0.90002930883639543"/>
          <c:h val="7.96837845468519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'2gr'!$A$6:$A$18</c:f>
              <c:strCache>
                <c:ptCount val="13"/>
                <c:pt idx="0">
                  <c:v>15–19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60–64</c:v>
                </c:pt>
                <c:pt idx="10">
                  <c:v>65–69</c:v>
                </c:pt>
                <c:pt idx="11">
                  <c:v>70–74</c:v>
                </c:pt>
                <c:pt idx="12">
                  <c:v>75+</c:v>
                </c:pt>
              </c:strCache>
            </c:strRef>
          </c:cat>
          <c:val>
            <c:numRef>
              <c:f>'2gr'!$B$6:$B$18</c:f>
              <c:numCache>
                <c:formatCode>0</c:formatCode>
                <c:ptCount val="13"/>
                <c:pt idx="0">
                  <c:v>10</c:v>
                </c:pt>
                <c:pt idx="1">
                  <c:v>68.7</c:v>
                </c:pt>
                <c:pt idx="2">
                  <c:v>141.80000000000001</c:v>
                </c:pt>
                <c:pt idx="3">
                  <c:v>181.3</c:v>
                </c:pt>
                <c:pt idx="4">
                  <c:v>194.9</c:v>
                </c:pt>
                <c:pt idx="5">
                  <c:v>205.1</c:v>
                </c:pt>
                <c:pt idx="6">
                  <c:v>187</c:v>
                </c:pt>
                <c:pt idx="7">
                  <c:v>166.4</c:v>
                </c:pt>
                <c:pt idx="8">
                  <c:v>143.1</c:v>
                </c:pt>
                <c:pt idx="9">
                  <c:v>83.9</c:v>
                </c:pt>
                <c:pt idx="10">
                  <c:v>34.4</c:v>
                </c:pt>
                <c:pt idx="11">
                  <c:v>14.8</c:v>
                </c:pt>
                <c:pt idx="1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7-4D42-9B02-BE6788690EC1}"/>
            </c:ext>
          </c:extLst>
        </c:ser>
        <c:ser>
          <c:idx val="1"/>
          <c:order val="1"/>
          <c:tx>
            <c:strRef>
              <c:f>'2gr'!$C$5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D7E4BD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'2gr'!$A$6:$A$18</c:f>
              <c:strCache>
                <c:ptCount val="13"/>
                <c:pt idx="0">
                  <c:v>15–19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60–64</c:v>
                </c:pt>
                <c:pt idx="10">
                  <c:v>65–69</c:v>
                </c:pt>
                <c:pt idx="11">
                  <c:v>70–74</c:v>
                </c:pt>
                <c:pt idx="12">
                  <c:v>75+</c:v>
                </c:pt>
              </c:strCache>
            </c:strRef>
          </c:cat>
          <c:val>
            <c:numRef>
              <c:f>'2gr'!$C$6:$C$18</c:f>
              <c:numCache>
                <c:formatCode>0</c:formatCode>
                <c:ptCount val="13"/>
                <c:pt idx="0">
                  <c:v>21.8</c:v>
                </c:pt>
                <c:pt idx="1">
                  <c:v>111.6</c:v>
                </c:pt>
                <c:pt idx="2">
                  <c:v>177.6</c:v>
                </c:pt>
                <c:pt idx="3">
                  <c:v>218.7</c:v>
                </c:pt>
                <c:pt idx="4">
                  <c:v>228.6</c:v>
                </c:pt>
                <c:pt idx="5">
                  <c:v>228.8</c:v>
                </c:pt>
                <c:pt idx="6">
                  <c:v>204.4</c:v>
                </c:pt>
                <c:pt idx="7">
                  <c:v>185.3</c:v>
                </c:pt>
                <c:pt idx="8">
                  <c:v>174</c:v>
                </c:pt>
                <c:pt idx="9">
                  <c:v>135.1</c:v>
                </c:pt>
                <c:pt idx="10">
                  <c:v>60.6</c:v>
                </c:pt>
                <c:pt idx="11">
                  <c:v>23</c:v>
                </c:pt>
                <c:pt idx="12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7-4D42-9B02-BE678869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2"/>
        <c:axId val="234974728"/>
        <c:axId val="234976688"/>
      </c:barChart>
      <c:catAx>
        <c:axId val="23497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6688"/>
        <c:crosses val="autoZero"/>
        <c:auto val="1"/>
        <c:lblAlgn val="ctr"/>
        <c:lblOffset val="100"/>
        <c:noMultiLvlLbl val="0"/>
      </c:catAx>
      <c:valAx>
        <c:axId val="23497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4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07741464167765"/>
          <c:y val="0.51798198877834878"/>
          <c:w val="0.20804075961093094"/>
          <c:h val="6.28764518207679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'2gr'!$B$34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'2gr'!$A$35:$A$47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75+</c:v>
                </c:pt>
              </c:strCache>
            </c:strRef>
          </c:cat>
          <c:val>
            <c:numRef>
              <c:f>'2gr'!$B$35:$B$47</c:f>
              <c:numCache>
                <c:formatCode>0</c:formatCode>
                <c:ptCount val="13"/>
                <c:pt idx="0">
                  <c:v>10</c:v>
                </c:pt>
                <c:pt idx="1">
                  <c:v>68.7</c:v>
                </c:pt>
                <c:pt idx="2">
                  <c:v>141.80000000000001</c:v>
                </c:pt>
                <c:pt idx="3">
                  <c:v>181.3</c:v>
                </c:pt>
                <c:pt idx="4">
                  <c:v>194.9</c:v>
                </c:pt>
                <c:pt idx="5">
                  <c:v>205.1</c:v>
                </c:pt>
                <c:pt idx="6">
                  <c:v>187</c:v>
                </c:pt>
                <c:pt idx="7">
                  <c:v>166.4</c:v>
                </c:pt>
                <c:pt idx="8">
                  <c:v>143.1</c:v>
                </c:pt>
                <c:pt idx="9">
                  <c:v>83.9</c:v>
                </c:pt>
                <c:pt idx="10">
                  <c:v>34.4</c:v>
                </c:pt>
                <c:pt idx="11">
                  <c:v>14.8</c:v>
                </c:pt>
                <c:pt idx="1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3-4916-8E77-7867848499FE}"/>
            </c:ext>
          </c:extLst>
        </c:ser>
        <c:ser>
          <c:idx val="1"/>
          <c:order val="1"/>
          <c:tx>
            <c:strRef>
              <c:f>'2gr'!$C$34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'2gr'!$A$35:$A$47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75+</c:v>
                </c:pt>
              </c:strCache>
            </c:strRef>
          </c:cat>
          <c:val>
            <c:numRef>
              <c:f>'2gr'!$C$35:$C$47</c:f>
              <c:numCache>
                <c:formatCode>0</c:formatCode>
                <c:ptCount val="13"/>
                <c:pt idx="0">
                  <c:v>21.8</c:v>
                </c:pt>
                <c:pt idx="1">
                  <c:v>111.6</c:v>
                </c:pt>
                <c:pt idx="2">
                  <c:v>177.6</c:v>
                </c:pt>
                <c:pt idx="3">
                  <c:v>218.7</c:v>
                </c:pt>
                <c:pt idx="4">
                  <c:v>228.6</c:v>
                </c:pt>
                <c:pt idx="5">
                  <c:v>228.8</c:v>
                </c:pt>
                <c:pt idx="6">
                  <c:v>204.4</c:v>
                </c:pt>
                <c:pt idx="7">
                  <c:v>185.3</c:v>
                </c:pt>
                <c:pt idx="8">
                  <c:v>174</c:v>
                </c:pt>
                <c:pt idx="9">
                  <c:v>135.1</c:v>
                </c:pt>
                <c:pt idx="10">
                  <c:v>60.6</c:v>
                </c:pt>
                <c:pt idx="11">
                  <c:v>23</c:v>
                </c:pt>
                <c:pt idx="12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3-4916-8E77-786784849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-27"/>
        <c:axId val="234977472"/>
        <c:axId val="234972768"/>
      </c:barChart>
      <c:catAx>
        <c:axId val="23497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2768"/>
        <c:crosses val="autoZero"/>
        <c:auto val="1"/>
        <c:lblAlgn val="ctr"/>
        <c:lblOffset val="100"/>
        <c:noMultiLvlLbl val="0"/>
      </c:catAx>
      <c:valAx>
        <c:axId val="2349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89153006817545"/>
          <c:y val="0.43404235928842233"/>
          <c:w val="0.21856022714141865"/>
          <c:h val="7.63914406532517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35564837678015E-2"/>
          <c:y val="5.9637912673056445E-2"/>
          <c:w val="0.87723501085733091"/>
          <c:h val="0.75687588572195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'4gr'!$B$5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'4gr'!$A$6:$A$18</c:f>
              <c:strCache>
                <c:ptCount val="13"/>
                <c:pt idx="0">
                  <c:v>15–19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60–64</c:v>
                </c:pt>
                <c:pt idx="10">
                  <c:v>65–69</c:v>
                </c:pt>
                <c:pt idx="11">
                  <c:v>70–74</c:v>
                </c:pt>
                <c:pt idx="12">
                  <c:v>75+</c:v>
                </c:pt>
              </c:strCache>
            </c:strRef>
          </c:cat>
          <c:val>
            <c:numRef>
              <c:f>'4gr'!$B$6:$B$18</c:f>
              <c:numCache>
                <c:formatCode>0</c:formatCode>
                <c:ptCount val="13"/>
                <c:pt idx="0">
                  <c:v>5.2</c:v>
                </c:pt>
                <c:pt idx="1">
                  <c:v>49.9</c:v>
                </c:pt>
                <c:pt idx="2">
                  <c:v>115.7</c:v>
                </c:pt>
                <c:pt idx="3">
                  <c:v>159</c:v>
                </c:pt>
                <c:pt idx="4">
                  <c:v>169.1</c:v>
                </c:pt>
                <c:pt idx="5">
                  <c:v>186.4</c:v>
                </c:pt>
                <c:pt idx="6">
                  <c:v>171.7</c:v>
                </c:pt>
                <c:pt idx="7">
                  <c:v>153.9</c:v>
                </c:pt>
                <c:pt idx="8">
                  <c:v>131.9</c:v>
                </c:pt>
                <c:pt idx="9">
                  <c:v>80.099999999999994</c:v>
                </c:pt>
                <c:pt idx="10">
                  <c:v>34</c:v>
                </c:pt>
                <c:pt idx="11">
                  <c:v>14.8</c:v>
                </c:pt>
                <c:pt idx="1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F-4609-AEE9-AE036EA1CC84}"/>
            </c:ext>
          </c:extLst>
        </c:ser>
        <c:ser>
          <c:idx val="1"/>
          <c:order val="1"/>
          <c:tx>
            <c:strRef>
              <c:f>'4gr'!$C$5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3175"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'4gr'!$A$6:$A$18</c:f>
              <c:strCache>
                <c:ptCount val="13"/>
                <c:pt idx="0">
                  <c:v>15–19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60–64</c:v>
                </c:pt>
                <c:pt idx="10">
                  <c:v>65–69</c:v>
                </c:pt>
                <c:pt idx="11">
                  <c:v>70–74</c:v>
                </c:pt>
                <c:pt idx="12">
                  <c:v>75+</c:v>
                </c:pt>
              </c:strCache>
            </c:strRef>
          </c:cat>
          <c:val>
            <c:numRef>
              <c:f>'4gr'!$C$6:$C$18</c:f>
              <c:numCache>
                <c:formatCode>0</c:formatCode>
                <c:ptCount val="13"/>
                <c:pt idx="0">
                  <c:v>13.3</c:v>
                </c:pt>
                <c:pt idx="1">
                  <c:v>85.3</c:v>
                </c:pt>
                <c:pt idx="2">
                  <c:v>147.80000000000001</c:v>
                </c:pt>
                <c:pt idx="3">
                  <c:v>196.4</c:v>
                </c:pt>
                <c:pt idx="4">
                  <c:v>206.9</c:v>
                </c:pt>
                <c:pt idx="5">
                  <c:v>208.6</c:v>
                </c:pt>
                <c:pt idx="6">
                  <c:v>191.7</c:v>
                </c:pt>
                <c:pt idx="7">
                  <c:v>171.3</c:v>
                </c:pt>
                <c:pt idx="8">
                  <c:v>161.4</c:v>
                </c:pt>
                <c:pt idx="9">
                  <c:v>127.8</c:v>
                </c:pt>
                <c:pt idx="10">
                  <c:v>59.9</c:v>
                </c:pt>
                <c:pt idx="11">
                  <c:v>22.9</c:v>
                </c:pt>
                <c:pt idx="12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F-4609-AEE9-AE036EA1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2"/>
        <c:axId val="234979040"/>
        <c:axId val="234973944"/>
      </c:barChart>
      <c:catAx>
        <c:axId val="2349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3944"/>
        <c:crosses val="autoZero"/>
        <c:auto val="1"/>
        <c:lblAlgn val="ctr"/>
        <c:lblOffset val="100"/>
        <c:noMultiLvlLbl val="0"/>
      </c:catAx>
      <c:valAx>
        <c:axId val="23497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138624338624339"/>
          <c:y val="0.90437590271630242"/>
          <c:w val="0.20927184101987251"/>
          <c:h val="5.79729456894810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'4gr'!$B$32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'4gr'!$A$33:$A$45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75+</c:v>
                </c:pt>
              </c:strCache>
            </c:strRef>
          </c:cat>
          <c:val>
            <c:numRef>
              <c:f>'4gr'!$B$33:$B$45</c:f>
              <c:numCache>
                <c:formatCode>0</c:formatCode>
                <c:ptCount val="13"/>
                <c:pt idx="0">
                  <c:v>5.2</c:v>
                </c:pt>
                <c:pt idx="1">
                  <c:v>49.9</c:v>
                </c:pt>
                <c:pt idx="2">
                  <c:v>115.7</c:v>
                </c:pt>
                <c:pt idx="3">
                  <c:v>159</c:v>
                </c:pt>
                <c:pt idx="4">
                  <c:v>169.1</c:v>
                </c:pt>
                <c:pt idx="5">
                  <c:v>186.4</c:v>
                </c:pt>
                <c:pt idx="6">
                  <c:v>171.7</c:v>
                </c:pt>
                <c:pt idx="7">
                  <c:v>153.9</c:v>
                </c:pt>
                <c:pt idx="8">
                  <c:v>131.9</c:v>
                </c:pt>
                <c:pt idx="9">
                  <c:v>80.099999999999994</c:v>
                </c:pt>
                <c:pt idx="10">
                  <c:v>34</c:v>
                </c:pt>
                <c:pt idx="11">
                  <c:v>14.8</c:v>
                </c:pt>
                <c:pt idx="1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A-4A59-BA18-66446B325511}"/>
            </c:ext>
          </c:extLst>
        </c:ser>
        <c:ser>
          <c:idx val="1"/>
          <c:order val="1"/>
          <c:tx>
            <c:strRef>
              <c:f>'4gr'!$C$32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'4gr'!$A$33:$A$45</c:f>
              <c:strCache>
                <c:ptCount val="13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75+</c:v>
                </c:pt>
              </c:strCache>
            </c:strRef>
          </c:cat>
          <c:val>
            <c:numRef>
              <c:f>'4gr'!$C$33:$C$45</c:f>
              <c:numCache>
                <c:formatCode>0</c:formatCode>
                <c:ptCount val="13"/>
                <c:pt idx="0">
                  <c:v>13.3</c:v>
                </c:pt>
                <c:pt idx="1">
                  <c:v>85.3</c:v>
                </c:pt>
                <c:pt idx="2">
                  <c:v>147.80000000000001</c:v>
                </c:pt>
                <c:pt idx="3">
                  <c:v>196.4</c:v>
                </c:pt>
                <c:pt idx="4">
                  <c:v>206.9</c:v>
                </c:pt>
                <c:pt idx="5">
                  <c:v>208.6</c:v>
                </c:pt>
                <c:pt idx="6">
                  <c:v>191.7</c:v>
                </c:pt>
                <c:pt idx="7">
                  <c:v>171.3</c:v>
                </c:pt>
                <c:pt idx="8">
                  <c:v>161.4</c:v>
                </c:pt>
                <c:pt idx="9">
                  <c:v>127.8</c:v>
                </c:pt>
                <c:pt idx="10">
                  <c:v>59.9</c:v>
                </c:pt>
                <c:pt idx="11">
                  <c:v>22.9</c:v>
                </c:pt>
                <c:pt idx="12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A-4A59-BA18-66446B32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27"/>
        <c:axId val="234979432"/>
        <c:axId val="234973160"/>
      </c:barChart>
      <c:catAx>
        <c:axId val="23497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3160"/>
        <c:crosses val="autoZero"/>
        <c:auto val="1"/>
        <c:lblAlgn val="ctr"/>
        <c:lblOffset val="100"/>
        <c:noMultiLvlLbl val="0"/>
      </c:catAx>
      <c:valAx>
        <c:axId val="23497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9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650825950127019"/>
          <c:y val="0.89513385826771652"/>
          <c:w val="0.14216941983375669"/>
          <c:h val="6.99325084364453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277405024998693"/>
          <c:y val="5.7605515334106544E-2"/>
          <c:w val="0.59767804494709276"/>
          <c:h val="0.823581357482688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'9gr'!$C$17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'9gr'!$B$18:$B$27</c:f>
              <c:strCache>
                <c:ptCount val="10"/>
                <c:pt idx="0">
                  <c:v>Војна занимања</c:v>
                </c:pt>
                <c:pt idx="1">
                  <c:v>Једноставна занимања</c:v>
                </c:pt>
                <c:pt idx="2">
                  <c:v>Руковаоци машинама и постројењима, монтери и возачи</c:v>
                </c:pt>
                <c:pt idx="3">
                  <c:v>Занатлије и сродни</c:v>
                </c:pt>
                <c:pt idx="4">
                  <c:v>Пољопривредници, шумари, рибари и сродни</c:v>
                </c:pt>
                <c:pt idx="5">
                  <c:v>Услужна и трговачка занимања</c:v>
                </c:pt>
                <c:pt idx="6">
                  <c:v>Административни службеници</c:v>
                </c:pt>
                <c:pt idx="7">
                  <c:v>Инжењери, стручни сарадници и техничари</c:v>
                </c:pt>
                <c:pt idx="8">
                  <c:v>Стручњаци и уметници</c:v>
                </c:pt>
                <c:pt idx="9">
                  <c:v>Руководиоци (директори), функционери и законодавци</c:v>
                </c:pt>
              </c:strCache>
            </c:strRef>
          </c:cat>
          <c:val>
            <c:numRef>
              <c:f>'9gr'!$C$18:$C$27</c:f>
              <c:numCache>
                <c:formatCode>0</c:formatCode>
                <c:ptCount val="10"/>
                <c:pt idx="0">
                  <c:v>4.449115158526963</c:v>
                </c:pt>
                <c:pt idx="1">
                  <c:v>49.667298601633078</c:v>
                </c:pt>
                <c:pt idx="2">
                  <c:v>21.529348571099483</c:v>
                </c:pt>
                <c:pt idx="3">
                  <c:v>17.066432903510208</c:v>
                </c:pt>
                <c:pt idx="4">
                  <c:v>42.052537165408829</c:v>
                </c:pt>
                <c:pt idx="5">
                  <c:v>57.002020936508899</c:v>
                </c:pt>
                <c:pt idx="6">
                  <c:v>59.790794948099169</c:v>
                </c:pt>
                <c:pt idx="7">
                  <c:v>52.566467298208529</c:v>
                </c:pt>
                <c:pt idx="8">
                  <c:v>58.535915546674879</c:v>
                </c:pt>
                <c:pt idx="9">
                  <c:v>32.737543397103536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3-4D9C-A75A-B2BFB2AB923B}"/>
            </c:ext>
          </c:extLst>
        </c:ser>
        <c:ser>
          <c:idx val="1"/>
          <c:order val="1"/>
          <c:tx>
            <c:strRef>
              <c:f>'9gr'!$D$17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'9gr'!$B$18:$B$27</c:f>
              <c:strCache>
                <c:ptCount val="10"/>
                <c:pt idx="0">
                  <c:v>Војна занимања</c:v>
                </c:pt>
                <c:pt idx="1">
                  <c:v>Једноставна занимања</c:v>
                </c:pt>
                <c:pt idx="2">
                  <c:v>Руковаоци машинама и постројењима, монтери и возачи</c:v>
                </c:pt>
                <c:pt idx="3">
                  <c:v>Занатлије и сродни</c:v>
                </c:pt>
                <c:pt idx="4">
                  <c:v>Пољопривредници, шумари, рибари и сродни</c:v>
                </c:pt>
                <c:pt idx="5">
                  <c:v>Услужна и трговачка занимања</c:v>
                </c:pt>
                <c:pt idx="6">
                  <c:v>Административни службеници</c:v>
                </c:pt>
                <c:pt idx="7">
                  <c:v>Инжењери, стручни сарадници и техничари</c:v>
                </c:pt>
                <c:pt idx="8">
                  <c:v>Стручњаци и уметници</c:v>
                </c:pt>
                <c:pt idx="9">
                  <c:v>Руководиоци (директори), функционери и законодавци</c:v>
                </c:pt>
              </c:strCache>
            </c:strRef>
          </c:cat>
          <c:val>
            <c:numRef>
              <c:f>'9gr'!$D$18:$D$27</c:f>
              <c:numCache>
                <c:formatCode>0</c:formatCode>
                <c:ptCount val="10"/>
                <c:pt idx="0">
                  <c:v>95.550884841473035</c:v>
                </c:pt>
                <c:pt idx="1">
                  <c:v>50.332701398366922</c:v>
                </c:pt>
                <c:pt idx="2">
                  <c:v>78.470651428900524</c:v>
                </c:pt>
                <c:pt idx="3">
                  <c:v>82.933567096489796</c:v>
                </c:pt>
                <c:pt idx="4">
                  <c:v>57.947462834591178</c:v>
                </c:pt>
                <c:pt idx="5">
                  <c:v>42.997979063491101</c:v>
                </c:pt>
                <c:pt idx="6">
                  <c:v>40.209205051900831</c:v>
                </c:pt>
                <c:pt idx="7">
                  <c:v>47.433532701791471</c:v>
                </c:pt>
                <c:pt idx="8">
                  <c:v>41.464084453325128</c:v>
                </c:pt>
                <c:pt idx="9">
                  <c:v>67.262456602896464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3-4D9C-A75A-B2BFB2AB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34975120"/>
        <c:axId val="234975512"/>
      </c:barChart>
      <c:catAx>
        <c:axId val="23497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5512"/>
        <c:crosses val="autoZero"/>
        <c:auto val="1"/>
        <c:lblAlgn val="ctr"/>
        <c:lblOffset val="100"/>
        <c:noMultiLvlLbl val="0"/>
      </c:catAx>
      <c:valAx>
        <c:axId val="23497551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97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129104208572128"/>
          <c:y val="0.92013227789497132"/>
          <c:w val="8.6737354236368747E-2"/>
          <c:h val="7.2167199259243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8</xdr:col>
      <xdr:colOff>457200</xdr:colOff>
      <xdr:row>46</xdr:row>
      <xdr:rowOff>114300</xdr:rowOff>
    </xdr:to>
    <xdr:pic>
      <xdr:nvPicPr>
        <xdr:cNvPr id="48657424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324475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21</xdr:row>
      <xdr:rowOff>133350</xdr:rowOff>
    </xdr:from>
    <xdr:to>
      <xdr:col>14</xdr:col>
      <xdr:colOff>561975</xdr:colOff>
      <xdr:row>30</xdr:row>
      <xdr:rowOff>133350</xdr:rowOff>
    </xdr:to>
    <xdr:graphicFrame macro="">
      <xdr:nvGraphicFramePr>
        <xdr:cNvPr id="45308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6</xdr:row>
      <xdr:rowOff>47625</xdr:rowOff>
    </xdr:from>
    <xdr:to>
      <xdr:col>14</xdr:col>
      <xdr:colOff>428625</xdr:colOff>
      <xdr:row>15</xdr:row>
      <xdr:rowOff>142875</xdr:rowOff>
    </xdr:to>
    <xdr:graphicFrame macro="">
      <xdr:nvGraphicFramePr>
        <xdr:cNvPr id="453080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152400</xdr:rowOff>
    </xdr:from>
    <xdr:to>
      <xdr:col>14</xdr:col>
      <xdr:colOff>209550</xdr:colOff>
      <xdr:row>22</xdr:row>
      <xdr:rowOff>304800</xdr:rowOff>
    </xdr:to>
    <xdr:graphicFrame macro="">
      <xdr:nvGraphicFramePr>
        <xdr:cNvPr id="311304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15</xdr:col>
      <xdr:colOff>161925</xdr:colOff>
      <xdr:row>51</xdr:row>
      <xdr:rowOff>9525</xdr:rowOff>
    </xdr:to>
    <xdr:graphicFrame macro="">
      <xdr:nvGraphicFramePr>
        <xdr:cNvPr id="311304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104775</xdr:rowOff>
    </xdr:from>
    <xdr:to>
      <xdr:col>14</xdr:col>
      <xdr:colOff>209550</xdr:colOff>
      <xdr:row>15</xdr:row>
      <xdr:rowOff>66675</xdr:rowOff>
    </xdr:to>
    <xdr:graphicFrame macro="">
      <xdr:nvGraphicFramePr>
        <xdr:cNvPr id="325537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22</xdr:row>
      <xdr:rowOff>123825</xdr:rowOff>
    </xdr:from>
    <xdr:to>
      <xdr:col>14</xdr:col>
      <xdr:colOff>190500</xdr:colOff>
      <xdr:row>36</xdr:row>
      <xdr:rowOff>28575</xdr:rowOff>
    </xdr:to>
    <xdr:graphicFrame macro="">
      <xdr:nvGraphicFramePr>
        <xdr:cNvPr id="325537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3</xdr:row>
      <xdr:rowOff>0</xdr:rowOff>
    </xdr:from>
    <xdr:to>
      <xdr:col>15</xdr:col>
      <xdr:colOff>419100</xdr:colOff>
      <xdr:row>16</xdr:row>
      <xdr:rowOff>76200</xdr:rowOff>
    </xdr:to>
    <xdr:graphicFrame macro="">
      <xdr:nvGraphicFramePr>
        <xdr:cNvPr id="422085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23</xdr:row>
      <xdr:rowOff>0</xdr:rowOff>
    </xdr:from>
    <xdr:to>
      <xdr:col>15</xdr:col>
      <xdr:colOff>304800</xdr:colOff>
      <xdr:row>37</xdr:row>
      <xdr:rowOff>104775</xdr:rowOff>
    </xdr:to>
    <xdr:graphicFrame macro="">
      <xdr:nvGraphicFramePr>
        <xdr:cNvPr id="422085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</xdr:colOff>
      <xdr:row>23</xdr:row>
      <xdr:rowOff>57150</xdr:rowOff>
    </xdr:from>
    <xdr:to>
      <xdr:col>2</xdr:col>
      <xdr:colOff>258479</xdr:colOff>
      <xdr:row>28</xdr:row>
      <xdr:rowOff>116342</xdr:rowOff>
    </xdr:to>
    <xdr:sp macro="" textlink="">
      <xdr:nvSpPr>
        <xdr:cNvPr id="1290308" name="Text Box 26"/>
        <xdr:cNvSpPr txBox="1">
          <a:spLocks noChangeArrowheads="1"/>
        </xdr:cNvSpPr>
      </xdr:nvSpPr>
      <xdr:spPr bwMode="auto">
        <a:xfrm>
          <a:off x="733425" y="15287625"/>
          <a:ext cx="142875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2009</a:t>
          </a:r>
        </a:p>
      </xdr:txBody>
    </xdr:sp>
    <xdr:clientData/>
  </xdr:twoCellAnchor>
  <xdr:twoCellAnchor editAs="oneCell">
    <xdr:from>
      <xdr:col>2</xdr:col>
      <xdr:colOff>411480</xdr:colOff>
      <xdr:row>23</xdr:row>
      <xdr:rowOff>45720</xdr:rowOff>
    </xdr:from>
    <xdr:to>
      <xdr:col>2</xdr:col>
      <xdr:colOff>585398</xdr:colOff>
      <xdr:row>27</xdr:row>
      <xdr:rowOff>108740</xdr:rowOff>
    </xdr:to>
    <xdr:sp macro="" textlink="">
      <xdr:nvSpPr>
        <xdr:cNvPr id="1290309" name="Text Box 27"/>
        <xdr:cNvSpPr txBox="1">
          <a:spLocks noChangeArrowheads="1"/>
        </xdr:cNvSpPr>
      </xdr:nvSpPr>
      <xdr:spPr bwMode="auto">
        <a:xfrm>
          <a:off x="1028700" y="15278100"/>
          <a:ext cx="142875" cy="6953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2013</a:t>
          </a:r>
        </a:p>
      </xdr:txBody>
    </xdr:sp>
    <xdr:clientData/>
  </xdr:twoCellAnchor>
  <xdr:twoCellAnchor>
    <xdr:from>
      <xdr:col>1</xdr:col>
      <xdr:colOff>38100</xdr:colOff>
      <xdr:row>23</xdr:row>
      <xdr:rowOff>19050</xdr:rowOff>
    </xdr:from>
    <xdr:to>
      <xdr:col>7</xdr:col>
      <xdr:colOff>800100</xdr:colOff>
      <xdr:row>40</xdr:row>
      <xdr:rowOff>104775</xdr:rowOff>
    </xdr:to>
    <xdr:graphicFrame macro="">
      <xdr:nvGraphicFramePr>
        <xdr:cNvPr id="447957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23</xdr:row>
      <xdr:rowOff>9525</xdr:rowOff>
    </xdr:from>
    <xdr:to>
      <xdr:col>16</xdr:col>
      <xdr:colOff>561975</xdr:colOff>
      <xdr:row>40</xdr:row>
      <xdr:rowOff>28575</xdr:rowOff>
    </xdr:to>
    <xdr:graphicFrame macro="">
      <xdr:nvGraphicFramePr>
        <xdr:cNvPr id="447957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118110</xdr:colOff>
      <xdr:row>66</xdr:row>
      <xdr:rowOff>57150</xdr:rowOff>
    </xdr:from>
    <xdr:ext cx="140369" cy="843106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728943" y="5243793"/>
          <a:ext cx="142875" cy="83203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2009</a:t>
          </a:r>
        </a:p>
      </xdr:txBody>
    </xdr:sp>
    <xdr:clientData/>
  </xdr:oneCellAnchor>
  <xdr:oneCellAnchor>
    <xdr:from>
      <xdr:col>2</xdr:col>
      <xdr:colOff>411480</xdr:colOff>
      <xdr:row>66</xdr:row>
      <xdr:rowOff>47625</xdr:rowOff>
    </xdr:from>
    <xdr:ext cx="173918" cy="689597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024218" y="5234268"/>
          <a:ext cx="142875" cy="67515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2013</a:t>
          </a:r>
        </a:p>
      </xdr:txBody>
    </xdr:sp>
    <xdr:clientData/>
  </xdr:oneCellAnchor>
  <xdr:twoCellAnchor>
    <xdr:from>
      <xdr:col>0</xdr:col>
      <xdr:colOff>247650</xdr:colOff>
      <xdr:row>66</xdr:row>
      <xdr:rowOff>0</xdr:rowOff>
    </xdr:from>
    <xdr:to>
      <xdr:col>7</xdr:col>
      <xdr:colOff>771525</xdr:colOff>
      <xdr:row>85</xdr:row>
      <xdr:rowOff>38100</xdr:rowOff>
    </xdr:to>
    <xdr:graphicFrame macro="">
      <xdr:nvGraphicFramePr>
        <xdr:cNvPr id="447957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66</xdr:row>
      <xdr:rowOff>9525</xdr:rowOff>
    </xdr:from>
    <xdr:to>
      <xdr:col>17</xdr:col>
      <xdr:colOff>323850</xdr:colOff>
      <xdr:row>84</xdr:row>
      <xdr:rowOff>123825</xdr:rowOff>
    </xdr:to>
    <xdr:graphicFrame macro="">
      <xdr:nvGraphicFramePr>
        <xdr:cNvPr id="447957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0</xdr:rowOff>
    </xdr:from>
    <xdr:to>
      <xdr:col>7</xdr:col>
      <xdr:colOff>476250</xdr:colOff>
      <xdr:row>1</xdr:row>
      <xdr:rowOff>0</xdr:rowOff>
    </xdr:to>
    <xdr:graphicFrame macro="">
      <xdr:nvGraphicFramePr>
        <xdr:cNvPr id="4657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1</xdr:row>
      <xdr:rowOff>0</xdr:rowOff>
    </xdr:from>
    <xdr:to>
      <xdr:col>17</xdr:col>
      <xdr:colOff>114300</xdr:colOff>
      <xdr:row>1</xdr:row>
      <xdr:rowOff>0</xdr:rowOff>
    </xdr:to>
    <xdr:graphicFrame macro="">
      <xdr:nvGraphicFramePr>
        <xdr:cNvPr id="4657906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685800</xdr:colOff>
      <xdr:row>1</xdr:row>
      <xdr:rowOff>0</xdr:rowOff>
    </xdr:from>
    <xdr:to>
      <xdr:col>8</xdr:col>
      <xdr:colOff>504825</xdr:colOff>
      <xdr:row>1</xdr:row>
      <xdr:rowOff>0</xdr:rowOff>
    </xdr:to>
    <xdr:graphicFrame macro="">
      <xdr:nvGraphicFramePr>
        <xdr:cNvPr id="46579070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14</xdr:row>
      <xdr:rowOff>0</xdr:rowOff>
    </xdr:from>
    <xdr:to>
      <xdr:col>7</xdr:col>
      <xdr:colOff>476250</xdr:colOff>
      <xdr:row>14</xdr:row>
      <xdr:rowOff>0</xdr:rowOff>
    </xdr:to>
    <xdr:graphicFrame macro="">
      <xdr:nvGraphicFramePr>
        <xdr:cNvPr id="4657907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123825</xdr:colOff>
      <xdr:row>14</xdr:row>
      <xdr:rowOff>0</xdr:rowOff>
    </xdr:from>
    <xdr:to>
      <xdr:col>17</xdr:col>
      <xdr:colOff>114300</xdr:colOff>
      <xdr:row>14</xdr:row>
      <xdr:rowOff>0</xdr:rowOff>
    </xdr:to>
    <xdr:graphicFrame macro="">
      <xdr:nvGraphicFramePr>
        <xdr:cNvPr id="4657907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685800</xdr:colOff>
      <xdr:row>14</xdr:row>
      <xdr:rowOff>0</xdr:rowOff>
    </xdr:from>
    <xdr:to>
      <xdr:col>8</xdr:col>
      <xdr:colOff>504825</xdr:colOff>
      <xdr:row>14</xdr:row>
      <xdr:rowOff>0</xdr:rowOff>
    </xdr:to>
    <xdr:graphicFrame macro="">
      <xdr:nvGraphicFramePr>
        <xdr:cNvPr id="4657907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</xdr:row>
      <xdr:rowOff>47625</xdr:rowOff>
    </xdr:from>
    <xdr:to>
      <xdr:col>15</xdr:col>
      <xdr:colOff>85725</xdr:colOff>
      <xdr:row>24</xdr:row>
      <xdr:rowOff>57150</xdr:rowOff>
    </xdr:to>
    <xdr:graphicFrame macro="">
      <xdr:nvGraphicFramePr>
        <xdr:cNvPr id="457197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31</xdr:row>
      <xdr:rowOff>57150</xdr:rowOff>
    </xdr:from>
    <xdr:to>
      <xdr:col>15</xdr:col>
      <xdr:colOff>495300</xdr:colOff>
      <xdr:row>53</xdr:row>
      <xdr:rowOff>95250</xdr:rowOff>
    </xdr:to>
    <xdr:graphicFrame macro="">
      <xdr:nvGraphicFramePr>
        <xdr:cNvPr id="457197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76200</xdr:rowOff>
    </xdr:from>
    <xdr:to>
      <xdr:col>13</xdr:col>
      <xdr:colOff>314325</xdr:colOff>
      <xdr:row>15</xdr:row>
      <xdr:rowOff>161925</xdr:rowOff>
    </xdr:to>
    <xdr:graphicFrame macro="">
      <xdr:nvGraphicFramePr>
        <xdr:cNvPr id="319701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23</xdr:row>
      <xdr:rowOff>38100</xdr:rowOff>
    </xdr:from>
    <xdr:to>
      <xdr:col>13</xdr:col>
      <xdr:colOff>314325</xdr:colOff>
      <xdr:row>36</xdr:row>
      <xdr:rowOff>95250</xdr:rowOff>
    </xdr:to>
    <xdr:graphicFrame macro="">
      <xdr:nvGraphicFramePr>
        <xdr:cNvPr id="31970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57150</xdr:rowOff>
    </xdr:from>
    <xdr:to>
      <xdr:col>12</xdr:col>
      <xdr:colOff>247650</xdr:colOff>
      <xdr:row>20</xdr:row>
      <xdr:rowOff>47625</xdr:rowOff>
    </xdr:to>
    <xdr:graphicFrame macro="">
      <xdr:nvGraphicFramePr>
        <xdr:cNvPr id="488243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27</xdr:row>
      <xdr:rowOff>85725</xdr:rowOff>
    </xdr:from>
    <xdr:to>
      <xdr:col>12</xdr:col>
      <xdr:colOff>180975</xdr:colOff>
      <xdr:row>44</xdr:row>
      <xdr:rowOff>76200</xdr:rowOff>
    </xdr:to>
    <xdr:graphicFrame macro="">
      <xdr:nvGraphicFramePr>
        <xdr:cNvPr id="48824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11</xdr:row>
      <xdr:rowOff>0</xdr:rowOff>
    </xdr:from>
    <xdr:to>
      <xdr:col>15</xdr:col>
      <xdr:colOff>342900</xdr:colOff>
      <xdr:row>25</xdr:row>
      <xdr:rowOff>95250</xdr:rowOff>
    </xdr:to>
    <xdr:graphicFrame macro="">
      <xdr:nvGraphicFramePr>
        <xdr:cNvPr id="4136626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10</xdr:row>
      <xdr:rowOff>180975</xdr:rowOff>
    </xdr:from>
    <xdr:to>
      <xdr:col>23</xdr:col>
      <xdr:colOff>38100</xdr:colOff>
      <xdr:row>25</xdr:row>
      <xdr:rowOff>85725</xdr:rowOff>
    </xdr:to>
    <xdr:graphicFrame macro="">
      <xdr:nvGraphicFramePr>
        <xdr:cNvPr id="413662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35</xdr:row>
      <xdr:rowOff>171450</xdr:rowOff>
    </xdr:from>
    <xdr:to>
      <xdr:col>15</xdr:col>
      <xdr:colOff>228600</xdr:colOff>
      <xdr:row>50</xdr:row>
      <xdr:rowOff>76200</xdr:rowOff>
    </xdr:to>
    <xdr:graphicFrame macro="">
      <xdr:nvGraphicFramePr>
        <xdr:cNvPr id="41366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419100</xdr:colOff>
      <xdr:row>35</xdr:row>
      <xdr:rowOff>161925</xdr:rowOff>
    </xdr:from>
    <xdr:to>
      <xdr:col>23</xdr:col>
      <xdr:colOff>114300</xdr:colOff>
      <xdr:row>50</xdr:row>
      <xdr:rowOff>66675</xdr:rowOff>
    </xdr:to>
    <xdr:graphicFrame macro="">
      <xdr:nvGraphicFramePr>
        <xdr:cNvPr id="413662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123825</xdr:rowOff>
    </xdr:from>
    <xdr:to>
      <xdr:col>6</xdr:col>
      <xdr:colOff>438150</xdr:colOff>
      <xdr:row>38</xdr:row>
      <xdr:rowOff>123825</xdr:rowOff>
    </xdr:to>
    <xdr:graphicFrame macro="">
      <xdr:nvGraphicFramePr>
        <xdr:cNvPr id="465497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24</xdr:row>
      <xdr:rowOff>0</xdr:rowOff>
    </xdr:from>
    <xdr:to>
      <xdr:col>13</xdr:col>
      <xdr:colOff>228600</xdr:colOff>
      <xdr:row>38</xdr:row>
      <xdr:rowOff>133350</xdr:rowOff>
    </xdr:to>
    <xdr:graphicFrame macro="">
      <xdr:nvGraphicFramePr>
        <xdr:cNvPr id="465497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64770</xdr:colOff>
      <xdr:row>27</xdr:row>
      <xdr:rowOff>5080</xdr:rowOff>
    </xdr:from>
    <xdr:ext cx="1741952" cy="264560"/>
    <xdr:sp macro="" textlink="">
      <xdr:nvSpPr>
        <xdr:cNvPr id="6" name="TextBox 5"/>
        <xdr:cNvSpPr txBox="1"/>
      </xdr:nvSpPr>
      <xdr:spPr>
        <a:xfrm>
          <a:off x="1472353" y="4577080"/>
          <a:ext cx="17419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Неактивно становништво</a:t>
          </a:r>
          <a:endParaRPr lang="en-US" sz="1100" b="1"/>
        </a:p>
      </xdr:txBody>
    </xdr:sp>
    <xdr:clientData/>
  </xdr:oneCellAnchor>
  <xdr:oneCellAnchor>
    <xdr:from>
      <xdr:col>2</xdr:col>
      <xdr:colOff>316547</xdr:colOff>
      <xdr:row>31</xdr:row>
      <xdr:rowOff>109537</xdr:rowOff>
    </xdr:from>
    <xdr:ext cx="985526" cy="264560"/>
    <xdr:sp macro="" textlink="">
      <xdr:nvSpPr>
        <xdr:cNvPr id="7" name="TextBox 6"/>
        <xdr:cNvSpPr txBox="1"/>
      </xdr:nvSpPr>
      <xdr:spPr>
        <a:xfrm>
          <a:off x="1724130" y="5316537"/>
          <a:ext cx="9855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Незапослени</a:t>
          </a:r>
          <a:endParaRPr lang="en-US" sz="1100" b="1"/>
        </a:p>
      </xdr:txBody>
    </xdr:sp>
    <xdr:clientData/>
  </xdr:oneCellAnchor>
  <xdr:oneCellAnchor>
    <xdr:from>
      <xdr:col>2</xdr:col>
      <xdr:colOff>346710</xdr:colOff>
      <xdr:row>34</xdr:row>
      <xdr:rowOff>66675</xdr:rowOff>
    </xdr:from>
    <xdr:ext cx="833241" cy="264560"/>
    <xdr:sp macro="" textlink="">
      <xdr:nvSpPr>
        <xdr:cNvPr id="8" name="TextBox 7"/>
        <xdr:cNvSpPr txBox="1"/>
      </xdr:nvSpPr>
      <xdr:spPr>
        <a:xfrm>
          <a:off x="1754293" y="5749925"/>
          <a:ext cx="8332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Запослени</a:t>
          </a:r>
          <a:endParaRPr lang="en-US" sz="1100" b="1"/>
        </a:p>
      </xdr:txBody>
    </xdr:sp>
    <xdr:clientData/>
  </xdr:oneCellAnchor>
  <xdr:oneCellAnchor>
    <xdr:from>
      <xdr:col>8</xdr:col>
      <xdr:colOff>404812</xdr:colOff>
      <xdr:row>26</xdr:row>
      <xdr:rowOff>109220</xdr:rowOff>
    </xdr:from>
    <xdr:ext cx="1741952" cy="264560"/>
    <xdr:sp macro="" textlink="">
      <xdr:nvSpPr>
        <xdr:cNvPr id="9" name="TextBox 8"/>
        <xdr:cNvSpPr txBox="1"/>
      </xdr:nvSpPr>
      <xdr:spPr>
        <a:xfrm>
          <a:off x="6109229" y="4522470"/>
          <a:ext cx="17419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Неактивно становништво</a:t>
          </a:r>
          <a:endParaRPr lang="en-US" sz="1100" b="1"/>
        </a:p>
      </xdr:txBody>
    </xdr:sp>
    <xdr:clientData/>
  </xdr:oneCellAnchor>
  <xdr:oneCellAnchor>
    <xdr:from>
      <xdr:col>9</xdr:col>
      <xdr:colOff>88583</xdr:colOff>
      <xdr:row>29</xdr:row>
      <xdr:rowOff>150495</xdr:rowOff>
    </xdr:from>
    <xdr:ext cx="985526" cy="264560"/>
    <xdr:sp macro="" textlink="">
      <xdr:nvSpPr>
        <xdr:cNvPr id="10" name="TextBox 9"/>
        <xdr:cNvSpPr txBox="1"/>
      </xdr:nvSpPr>
      <xdr:spPr>
        <a:xfrm>
          <a:off x="6406833" y="5039995"/>
          <a:ext cx="9855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Незапослени</a:t>
          </a:r>
          <a:endParaRPr lang="en-US" sz="1100" b="1"/>
        </a:p>
      </xdr:txBody>
    </xdr:sp>
    <xdr:clientData/>
  </xdr:oneCellAnchor>
  <xdr:oneCellAnchor>
    <xdr:from>
      <xdr:col>9</xdr:col>
      <xdr:colOff>252412</xdr:colOff>
      <xdr:row>34</xdr:row>
      <xdr:rowOff>0</xdr:rowOff>
    </xdr:from>
    <xdr:ext cx="833241" cy="264560"/>
    <xdr:sp macro="" textlink="">
      <xdr:nvSpPr>
        <xdr:cNvPr id="11" name="TextBox 10"/>
        <xdr:cNvSpPr txBox="1"/>
      </xdr:nvSpPr>
      <xdr:spPr>
        <a:xfrm>
          <a:off x="6570662" y="5683250"/>
          <a:ext cx="8332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r-Cyrl-RS" sz="1100" b="1"/>
            <a:t>Запослени</a:t>
          </a:r>
          <a:endParaRPr lang="en-US" sz="1100" b="1"/>
        </a:p>
      </xdr:txBody>
    </xdr:sp>
    <xdr:clientData/>
  </xdr:oneCellAnchor>
  <xdr:twoCellAnchor>
    <xdr:from>
      <xdr:col>23</xdr:col>
      <xdr:colOff>57150</xdr:colOff>
      <xdr:row>23</xdr:row>
      <xdr:rowOff>0</xdr:rowOff>
    </xdr:from>
    <xdr:to>
      <xdr:col>29</xdr:col>
      <xdr:colOff>304800</xdr:colOff>
      <xdr:row>41</xdr:row>
      <xdr:rowOff>19050</xdr:rowOff>
    </xdr:to>
    <xdr:graphicFrame macro="">
      <xdr:nvGraphicFramePr>
        <xdr:cNvPr id="465497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361950</xdr:colOff>
      <xdr:row>23</xdr:row>
      <xdr:rowOff>76200</xdr:rowOff>
    </xdr:from>
    <xdr:to>
      <xdr:col>22</xdr:col>
      <xdr:colOff>342900</xdr:colOff>
      <xdr:row>40</xdr:row>
      <xdr:rowOff>76200</xdr:rowOff>
    </xdr:to>
    <xdr:graphicFrame macro="">
      <xdr:nvGraphicFramePr>
        <xdr:cNvPr id="465497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25</xdr:col>
      <xdr:colOff>209549</xdr:colOff>
      <xdr:row>25</xdr:row>
      <xdr:rowOff>19050</xdr:rowOff>
    </xdr:from>
    <xdr:ext cx="1589617" cy="262041"/>
    <xdr:sp macro="" textlink="">
      <xdr:nvSpPr>
        <xdr:cNvPr id="2" name="TextBox 1"/>
        <xdr:cNvSpPr txBox="1"/>
      </xdr:nvSpPr>
      <xdr:spPr>
        <a:xfrm>
          <a:off x="17481549" y="4432300"/>
          <a:ext cx="15896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Inactive population</a:t>
          </a:r>
        </a:p>
      </xdr:txBody>
    </xdr:sp>
    <xdr:clientData/>
  </xdr:oneCellAnchor>
  <xdr:oneCellAnchor>
    <xdr:from>
      <xdr:col>25</xdr:col>
      <xdr:colOff>153988</xdr:colOff>
      <xdr:row>34</xdr:row>
      <xdr:rowOff>136526</xdr:rowOff>
    </xdr:from>
    <xdr:ext cx="768031" cy="264560"/>
    <xdr:sp macro="" textlink="">
      <xdr:nvSpPr>
        <xdr:cNvPr id="3" name="TextBox 2"/>
        <xdr:cNvSpPr txBox="1"/>
      </xdr:nvSpPr>
      <xdr:spPr>
        <a:xfrm>
          <a:off x="17425988" y="5819776"/>
          <a:ext cx="768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Employed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0.38541</cdr:x>
      <cdr:y>0.42727</cdr:y>
    </cdr:from>
    <cdr:to>
      <cdr:x>0.59556</cdr:x>
      <cdr:y>0.51721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90183" y="1227003"/>
          <a:ext cx="923888" cy="257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Unemployed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0.41348</cdr:x>
      <cdr:y>0.63158</cdr:y>
    </cdr:from>
    <cdr:to>
      <cdr:x>0.61231</cdr:x>
      <cdr:y>0.75321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41500" y="1407120"/>
          <a:ext cx="899160" cy="269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Employed</a:t>
          </a:r>
        </a:p>
      </cdr:txBody>
    </cdr:sp>
  </cdr:relSizeAnchor>
  <cdr:relSizeAnchor xmlns:cdr="http://schemas.openxmlformats.org/drawingml/2006/chartDrawing">
    <cdr:from>
      <cdr:x>0.39314</cdr:x>
      <cdr:y>0.48212</cdr:y>
    </cdr:from>
    <cdr:to>
      <cdr:x>0.59098</cdr:x>
      <cdr:y>0.61084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45291" y="1295834"/>
          <a:ext cx="1044252" cy="341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Unemployed</a:t>
          </a:r>
        </a:p>
      </cdr:txBody>
    </cdr:sp>
  </cdr:relSizeAnchor>
  <cdr:relSizeAnchor xmlns:cdr="http://schemas.openxmlformats.org/drawingml/2006/chartDrawing">
    <cdr:from>
      <cdr:x>0.41743</cdr:x>
      <cdr:y>0.15521</cdr:y>
    </cdr:from>
    <cdr:to>
      <cdr:x>0.78618</cdr:x>
      <cdr:y>0.30734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72032" y="428044"/>
          <a:ext cx="1937947" cy="405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Inactive population </a:t>
          </a:r>
        </a:p>
        <a:p xmlns:a="http://schemas.openxmlformats.org/drawingml/2006/main">
          <a:endParaRPr lang="en-US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4</xdr:row>
      <xdr:rowOff>66675</xdr:rowOff>
    </xdr:from>
    <xdr:to>
      <xdr:col>17</xdr:col>
      <xdr:colOff>28575</xdr:colOff>
      <xdr:row>24</xdr:row>
      <xdr:rowOff>9525</xdr:rowOff>
    </xdr:to>
    <xdr:graphicFrame macro="">
      <xdr:nvGraphicFramePr>
        <xdr:cNvPr id="4244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30</xdr:row>
      <xdr:rowOff>66675</xdr:rowOff>
    </xdr:from>
    <xdr:to>
      <xdr:col>16</xdr:col>
      <xdr:colOff>581025</xdr:colOff>
      <xdr:row>47</xdr:row>
      <xdr:rowOff>57150</xdr:rowOff>
    </xdr:to>
    <xdr:graphicFrame macro="">
      <xdr:nvGraphicFramePr>
        <xdr:cNvPr id="4244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3</xdr:row>
      <xdr:rowOff>19050</xdr:rowOff>
    </xdr:from>
    <xdr:to>
      <xdr:col>15</xdr:col>
      <xdr:colOff>476250</xdr:colOff>
      <xdr:row>23</xdr:row>
      <xdr:rowOff>66675</xdr:rowOff>
    </xdr:to>
    <xdr:graphicFrame macro="">
      <xdr:nvGraphicFramePr>
        <xdr:cNvPr id="417048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47625</xdr:rowOff>
    </xdr:from>
    <xdr:to>
      <xdr:col>15</xdr:col>
      <xdr:colOff>419100</xdr:colOff>
      <xdr:row>47</xdr:row>
      <xdr:rowOff>19050</xdr:rowOff>
    </xdr:to>
    <xdr:graphicFrame macro="">
      <xdr:nvGraphicFramePr>
        <xdr:cNvPr id="417048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</xdr:row>
      <xdr:rowOff>47625</xdr:rowOff>
    </xdr:from>
    <xdr:to>
      <xdr:col>22</xdr:col>
      <xdr:colOff>171450</xdr:colOff>
      <xdr:row>25</xdr:row>
      <xdr:rowOff>104775</xdr:rowOff>
    </xdr:to>
    <xdr:graphicFrame macro="">
      <xdr:nvGraphicFramePr>
        <xdr:cNvPr id="395309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32</xdr:row>
      <xdr:rowOff>104775</xdr:rowOff>
    </xdr:from>
    <xdr:to>
      <xdr:col>22</xdr:col>
      <xdr:colOff>266700</xdr:colOff>
      <xdr:row>55</xdr:row>
      <xdr:rowOff>47625</xdr:rowOff>
    </xdr:to>
    <xdr:graphicFrame macro="">
      <xdr:nvGraphicFramePr>
        <xdr:cNvPr id="395309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</xdr:row>
      <xdr:rowOff>28575</xdr:rowOff>
    </xdr:from>
    <xdr:to>
      <xdr:col>16</xdr:col>
      <xdr:colOff>304800</xdr:colOff>
      <xdr:row>20</xdr:row>
      <xdr:rowOff>0</xdr:rowOff>
    </xdr:to>
    <xdr:graphicFrame macro="">
      <xdr:nvGraphicFramePr>
        <xdr:cNvPr id="472044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28</xdr:row>
      <xdr:rowOff>85725</xdr:rowOff>
    </xdr:from>
    <xdr:to>
      <xdr:col>16</xdr:col>
      <xdr:colOff>342900</xdr:colOff>
      <xdr:row>44</xdr:row>
      <xdr:rowOff>19050</xdr:rowOff>
    </xdr:to>
    <xdr:graphicFrame macro="">
      <xdr:nvGraphicFramePr>
        <xdr:cNvPr id="472044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28575</xdr:rowOff>
    </xdr:from>
    <xdr:to>
      <xdr:col>14</xdr:col>
      <xdr:colOff>190500</xdr:colOff>
      <xdr:row>17</xdr:row>
      <xdr:rowOff>133350</xdr:rowOff>
    </xdr:to>
    <xdr:graphicFrame macro="">
      <xdr:nvGraphicFramePr>
        <xdr:cNvPr id="43147556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24</xdr:row>
      <xdr:rowOff>28575</xdr:rowOff>
    </xdr:from>
    <xdr:to>
      <xdr:col>14</xdr:col>
      <xdr:colOff>304800</xdr:colOff>
      <xdr:row>40</xdr:row>
      <xdr:rowOff>66675</xdr:rowOff>
    </xdr:to>
    <xdr:graphicFrame macro="">
      <xdr:nvGraphicFramePr>
        <xdr:cNvPr id="43147557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ENE%20I%20MUSKARCI%202014\Primljemo%20od%20stat\zene%20i%20muskarci_SI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PS01"/>
      <sheetName val="СРБ"/>
      <sheetName val="ENG"/>
    </sheetNames>
    <sheetDataSet>
      <sheetData sheetId="0">
        <row r="1">
          <cell r="A1" t="str">
            <v>Country</v>
          </cell>
          <cell r="B1" t="str">
            <v>time</v>
          </cell>
          <cell r="C1" t="str">
            <v>Sex</v>
          </cell>
          <cell r="D1" t="str">
            <v>age</v>
          </cell>
          <cell r="E1" t="str">
            <v>unit</v>
          </cell>
          <cell r="F1" t="str">
            <v>ivalue</v>
          </cell>
          <cell r="G1" t="str">
            <v>iflag</v>
          </cell>
          <cell r="H1" t="str">
            <v>unrel</v>
          </cell>
          <cell r="I1" t="str">
            <v>n</v>
          </cell>
          <cell r="J1" t="str">
            <v>ntot</v>
          </cell>
          <cell r="K1" t="str">
            <v>totwgh</v>
          </cell>
          <cell r="L1" t="str">
            <v>lastup</v>
          </cell>
          <cell r="M1" t="str">
            <v>lastuser</v>
          </cell>
        </row>
        <row r="2">
          <cell r="A2" t="str">
            <v>SR</v>
          </cell>
          <cell r="B2">
            <v>2013</v>
          </cell>
          <cell r="C2" t="str">
            <v>F</v>
          </cell>
          <cell r="D2" t="str">
            <v>TOTAL</v>
          </cell>
          <cell r="E2" t="str">
            <v>PC_POP</v>
          </cell>
          <cell r="F2">
            <v>42.072735642712701</v>
          </cell>
          <cell r="H2">
            <v>0</v>
          </cell>
          <cell r="I2">
            <v>4295</v>
          </cell>
          <cell r="J2">
            <v>10284</v>
          </cell>
          <cell r="K2">
            <v>3677809.3018287951</v>
          </cell>
          <cell r="L2" t="str">
            <v>13FEB09</v>
          </cell>
          <cell r="M2" t="str">
            <v>sofija.s</v>
          </cell>
        </row>
        <row r="3">
          <cell r="A3" t="str">
            <v>SR</v>
          </cell>
          <cell r="B3">
            <v>2013</v>
          </cell>
          <cell r="C3" t="str">
            <v>F</v>
          </cell>
          <cell r="D3" t="str">
            <v>Y11-15</v>
          </cell>
          <cell r="E3" t="str">
            <v>PC_POP</v>
          </cell>
          <cell r="F3">
            <v>42.836638155403648</v>
          </cell>
          <cell r="G3">
            <v>0</v>
          </cell>
          <cell r="H3">
            <v>0</v>
          </cell>
          <cell r="I3">
            <v>212</v>
          </cell>
          <cell r="J3">
            <v>490</v>
          </cell>
          <cell r="K3">
            <v>174404.51548639053</v>
          </cell>
          <cell r="L3" t="str">
            <v>13FEB09</v>
          </cell>
          <cell r="M3" t="str">
            <v>sofija.s</v>
          </cell>
        </row>
        <row r="4">
          <cell r="A4" t="str">
            <v>SR</v>
          </cell>
          <cell r="B4">
            <v>2013</v>
          </cell>
          <cell r="C4" t="str">
            <v>F</v>
          </cell>
          <cell r="D4" t="str">
            <v>Y12-17</v>
          </cell>
          <cell r="E4" t="str">
            <v>PC_POP</v>
          </cell>
          <cell r="F4">
            <v>44.883252882438704</v>
          </cell>
          <cell r="H4">
            <v>0</v>
          </cell>
          <cell r="I4">
            <v>279</v>
          </cell>
          <cell r="J4">
            <v>625</v>
          </cell>
          <cell r="K4">
            <v>216495.26576965483</v>
          </cell>
          <cell r="L4" t="str">
            <v>13FEB09</v>
          </cell>
          <cell r="M4" t="str">
            <v>sofija.s</v>
          </cell>
        </row>
        <row r="5">
          <cell r="A5" t="str">
            <v>SR</v>
          </cell>
          <cell r="B5">
            <v>2013</v>
          </cell>
          <cell r="C5" t="str">
            <v>F</v>
          </cell>
          <cell r="D5" t="str">
            <v>Y16-24</v>
          </cell>
          <cell r="E5" t="str">
            <v>PC_POP</v>
          </cell>
          <cell r="F5">
            <v>44.268276173865424</v>
          </cell>
          <cell r="G5">
            <v>0</v>
          </cell>
          <cell r="H5">
            <v>0</v>
          </cell>
          <cell r="I5">
            <v>454</v>
          </cell>
          <cell r="J5">
            <v>1018</v>
          </cell>
          <cell r="K5">
            <v>365091.58402225788</v>
          </cell>
          <cell r="L5" t="str">
            <v>13FEB09</v>
          </cell>
          <cell r="M5" t="str">
            <v>sofija.s</v>
          </cell>
        </row>
        <row r="6">
          <cell r="A6" t="str">
            <v>SR</v>
          </cell>
          <cell r="B6">
            <v>2013</v>
          </cell>
          <cell r="C6" t="str">
            <v>F</v>
          </cell>
          <cell r="D6" t="str">
            <v>Y16-64</v>
          </cell>
          <cell r="E6" t="str">
            <v>PC_POP</v>
          </cell>
          <cell r="F6">
            <v>42.942322685150614</v>
          </cell>
          <cell r="H6">
            <v>0</v>
          </cell>
          <cell r="I6">
            <v>2865</v>
          </cell>
          <cell r="J6">
            <v>6739</v>
          </cell>
          <cell r="K6">
            <v>2419723.0764261479</v>
          </cell>
          <cell r="L6" t="str">
            <v>13FEB09</v>
          </cell>
          <cell r="M6" t="str">
            <v>sofija.s</v>
          </cell>
        </row>
        <row r="7">
          <cell r="A7" t="str">
            <v>SR</v>
          </cell>
          <cell r="B7">
            <v>2013</v>
          </cell>
          <cell r="C7" t="str">
            <v>F</v>
          </cell>
          <cell r="D7" t="str">
            <v>Y18-24</v>
          </cell>
          <cell r="E7" t="str">
            <v>PC_POP</v>
          </cell>
          <cell r="F7">
            <v>43.119531954498378</v>
          </cell>
          <cell r="H7">
            <v>0</v>
          </cell>
          <cell r="I7">
            <v>343</v>
          </cell>
          <cell r="J7">
            <v>787</v>
          </cell>
          <cell r="K7">
            <v>288304.65035441797</v>
          </cell>
          <cell r="L7" t="str">
            <v>13FEB09</v>
          </cell>
          <cell r="M7" t="str">
            <v>sofija.s</v>
          </cell>
        </row>
        <row r="8">
          <cell r="A8" t="str">
            <v>SR</v>
          </cell>
          <cell r="B8">
            <v>2013</v>
          </cell>
          <cell r="C8" t="str">
            <v>F</v>
          </cell>
          <cell r="D8" t="str">
            <v>Y18-64</v>
          </cell>
          <cell r="E8" t="str">
            <v>PC_POP</v>
          </cell>
          <cell r="F8">
            <v>42.757510049759773</v>
          </cell>
          <cell r="H8">
            <v>0</v>
          </cell>
          <cell r="I8">
            <v>2754</v>
          </cell>
          <cell r="J8">
            <v>6508</v>
          </cell>
          <cell r="K8">
            <v>2342936.1427583112</v>
          </cell>
          <cell r="L8" t="str">
            <v>13FEB09</v>
          </cell>
          <cell r="M8" t="str">
            <v>sofija.s</v>
          </cell>
        </row>
        <row r="9">
          <cell r="A9" t="str">
            <v>SR</v>
          </cell>
          <cell r="B9">
            <v>2013</v>
          </cell>
          <cell r="C9" t="str">
            <v>F</v>
          </cell>
          <cell r="D9" t="str">
            <v>Y25-49</v>
          </cell>
          <cell r="E9" t="str">
            <v>PC_POP</v>
          </cell>
          <cell r="F9">
            <v>40.206656533104685</v>
          </cell>
          <cell r="G9">
            <v>0</v>
          </cell>
          <cell r="H9">
            <v>0</v>
          </cell>
          <cell r="I9">
            <v>1314</v>
          </cell>
          <cell r="J9">
            <v>3284</v>
          </cell>
          <cell r="K9">
            <v>1202673.3097744621</v>
          </cell>
          <cell r="L9" t="str">
            <v>13FEB09</v>
          </cell>
          <cell r="M9" t="str">
            <v>sofija.s</v>
          </cell>
        </row>
        <row r="10">
          <cell r="A10" t="str">
            <v>SR</v>
          </cell>
          <cell r="B10">
            <v>2013</v>
          </cell>
          <cell r="C10" t="str">
            <v>F</v>
          </cell>
          <cell r="D10" t="str">
            <v>Y25-54</v>
          </cell>
          <cell r="E10" t="str">
            <v>PC_POP</v>
          </cell>
          <cell r="F10">
            <v>41.421705282926659</v>
          </cell>
          <cell r="H10">
            <v>0</v>
          </cell>
          <cell r="I10">
            <v>1662</v>
          </cell>
          <cell r="J10">
            <v>4041</v>
          </cell>
          <cell r="K10">
            <v>1467770.2934434437</v>
          </cell>
          <cell r="L10" t="str">
            <v>13FEB09</v>
          </cell>
          <cell r="M10" t="str">
            <v>sofija.s</v>
          </cell>
        </row>
        <row r="11">
          <cell r="A11" t="str">
            <v>SR</v>
          </cell>
          <cell r="B11">
            <v>2013</v>
          </cell>
          <cell r="C11" t="str">
            <v>F</v>
          </cell>
          <cell r="D11" t="str">
            <v>Y50-64</v>
          </cell>
          <cell r="E11" t="str">
            <v>PC_POP</v>
          </cell>
          <cell r="F11">
            <v>46.235932938795358</v>
          </cell>
          <cell r="G11">
            <v>0</v>
          </cell>
          <cell r="H11">
            <v>0</v>
          </cell>
          <cell r="I11">
            <v>1097</v>
          </cell>
          <cell r="J11">
            <v>2437</v>
          </cell>
          <cell r="K11">
            <v>851958.18262942671</v>
          </cell>
          <cell r="L11" t="str">
            <v>13FEB09</v>
          </cell>
          <cell r="M11" t="str">
            <v>sofija.s</v>
          </cell>
        </row>
        <row r="12">
          <cell r="A12" t="str">
            <v>SR</v>
          </cell>
          <cell r="B12">
            <v>2013</v>
          </cell>
          <cell r="C12" t="str">
            <v>F</v>
          </cell>
          <cell r="D12" t="str">
            <v>Y55-64</v>
          </cell>
          <cell r="E12" t="str">
            <v>PC_POP</v>
          </cell>
          <cell r="F12">
            <v>45.920578181065437</v>
          </cell>
          <cell r="H12">
            <v>0</v>
          </cell>
          <cell r="I12">
            <v>749</v>
          </cell>
          <cell r="J12">
            <v>1680</v>
          </cell>
          <cell r="K12">
            <v>586861.19896044442</v>
          </cell>
          <cell r="L12" t="str">
            <v>13FEB09</v>
          </cell>
          <cell r="M12" t="str">
            <v>sofija.s</v>
          </cell>
        </row>
        <row r="13">
          <cell r="A13" t="str">
            <v>SR</v>
          </cell>
          <cell r="B13">
            <v>2013</v>
          </cell>
          <cell r="C13" t="str">
            <v>F</v>
          </cell>
          <cell r="D13" t="str">
            <v>Y6-10</v>
          </cell>
          <cell r="E13" t="str">
            <v>PC_POP</v>
          </cell>
          <cell r="F13">
            <v>43.379582476433768</v>
          </cell>
          <cell r="H13">
            <v>0</v>
          </cell>
          <cell r="I13">
            <v>201</v>
          </cell>
          <cell r="J13">
            <v>471</v>
          </cell>
          <cell r="K13">
            <v>170535.99093438586</v>
          </cell>
          <cell r="L13" t="str">
            <v>13FEB09</v>
          </cell>
          <cell r="M13" t="str">
            <v>sofija.s</v>
          </cell>
        </row>
        <row r="14">
          <cell r="A14" t="str">
            <v>SR</v>
          </cell>
          <cell r="B14">
            <v>2013</v>
          </cell>
          <cell r="C14" t="str">
            <v>F</v>
          </cell>
          <cell r="D14" t="str">
            <v>Y6-11</v>
          </cell>
          <cell r="E14" t="str">
            <v>PC_POP</v>
          </cell>
          <cell r="F14">
            <v>43.278228480719406</v>
          </cell>
          <cell r="H14">
            <v>0</v>
          </cell>
          <cell r="I14">
            <v>245</v>
          </cell>
          <cell r="J14">
            <v>567</v>
          </cell>
          <cell r="K14">
            <v>205232.17431896145</v>
          </cell>
          <cell r="L14" t="str">
            <v>13FEB09</v>
          </cell>
          <cell r="M14" t="str">
            <v>sofija.s</v>
          </cell>
        </row>
        <row r="15">
          <cell r="A15" t="str">
            <v>SR</v>
          </cell>
          <cell r="B15">
            <v>2013</v>
          </cell>
          <cell r="C15" t="str">
            <v>F</v>
          </cell>
          <cell r="D15" t="str">
            <v>Y65-74</v>
          </cell>
          <cell r="E15" t="str">
            <v>PC_POP</v>
          </cell>
          <cell r="F15">
            <v>37.445812699862238</v>
          </cell>
          <cell r="H15">
            <v>0</v>
          </cell>
          <cell r="I15">
            <v>406</v>
          </cell>
          <cell r="J15">
            <v>1102</v>
          </cell>
          <cell r="K15">
            <v>385063.2679871429</v>
          </cell>
          <cell r="L15" t="str">
            <v>13FEB09</v>
          </cell>
          <cell r="M15" t="str">
            <v>sofija.s</v>
          </cell>
        </row>
        <row r="16">
          <cell r="A16" t="str">
            <v>SR</v>
          </cell>
          <cell r="B16">
            <v>2013</v>
          </cell>
          <cell r="C16" t="str">
            <v>F</v>
          </cell>
          <cell r="D16" t="str">
            <v>Y_GE16</v>
          </cell>
          <cell r="E16" t="str">
            <v>PC_POP</v>
          </cell>
          <cell r="F16">
            <v>42.144496224256883</v>
          </cell>
          <cell r="G16">
            <v>0</v>
          </cell>
          <cell r="H16">
            <v>0</v>
          </cell>
          <cell r="I16">
            <v>3659</v>
          </cell>
          <cell r="J16">
            <v>8790</v>
          </cell>
          <cell r="K16">
            <v>3140897.7863382809</v>
          </cell>
          <cell r="L16" t="str">
            <v>13FEB09</v>
          </cell>
          <cell r="M16" t="str">
            <v>sofija.s</v>
          </cell>
        </row>
        <row r="17">
          <cell r="A17" t="str">
            <v>SR</v>
          </cell>
          <cell r="B17">
            <v>2013</v>
          </cell>
          <cell r="C17" t="str">
            <v>F</v>
          </cell>
          <cell r="D17" t="str">
            <v>Y_GE18</v>
          </cell>
          <cell r="E17" t="str">
            <v>PC_POP</v>
          </cell>
          <cell r="F17">
            <v>41.983187813957095</v>
          </cell>
          <cell r="H17">
            <v>0</v>
          </cell>
          <cell r="I17">
            <v>3548</v>
          </cell>
          <cell r="J17">
            <v>8559</v>
          </cell>
          <cell r="K17">
            <v>3064110.8526704414</v>
          </cell>
          <cell r="L17" t="str">
            <v>13FEB09</v>
          </cell>
          <cell r="M17" t="str">
            <v>sofija.s</v>
          </cell>
        </row>
        <row r="18">
          <cell r="A18" t="str">
            <v>SR</v>
          </cell>
          <cell r="B18">
            <v>2013</v>
          </cell>
          <cell r="C18" t="str">
            <v>F</v>
          </cell>
          <cell r="D18" t="str">
            <v>Y_GE55</v>
          </cell>
          <cell r="E18" t="str">
            <v>PC_POP</v>
          </cell>
          <cell r="F18">
            <v>42.362775312928029</v>
          </cell>
          <cell r="H18">
            <v>0</v>
          </cell>
          <cell r="I18">
            <v>1543</v>
          </cell>
          <cell r="J18">
            <v>3731</v>
          </cell>
          <cell r="K18">
            <v>1308035.9088725671</v>
          </cell>
          <cell r="L18" t="str">
            <v>13FEB09</v>
          </cell>
          <cell r="M18" t="str">
            <v>sofija.s</v>
          </cell>
        </row>
        <row r="19">
          <cell r="A19" t="str">
            <v>SR</v>
          </cell>
          <cell r="B19">
            <v>2013</v>
          </cell>
          <cell r="C19" t="str">
            <v>F</v>
          </cell>
          <cell r="D19" t="str">
            <v>Y_GE60</v>
          </cell>
          <cell r="E19" t="str">
            <v>PC_POP</v>
          </cell>
          <cell r="F19">
            <v>37.984514653883622</v>
          </cell>
          <cell r="H19">
            <v>0</v>
          </cell>
          <cell r="I19">
            <v>1069</v>
          </cell>
          <cell r="J19">
            <v>2877</v>
          </cell>
          <cell r="K19">
            <v>1001133.7296111577</v>
          </cell>
          <cell r="L19" t="str">
            <v>13FEB09</v>
          </cell>
          <cell r="M19" t="str">
            <v>sofija.s</v>
          </cell>
        </row>
        <row r="20">
          <cell r="A20" t="str">
            <v>SR</v>
          </cell>
          <cell r="B20">
            <v>2013</v>
          </cell>
          <cell r="C20" t="str">
            <v>F</v>
          </cell>
          <cell r="D20" t="str">
            <v>Y_GE65</v>
          </cell>
          <cell r="E20" t="str">
            <v>PC_POP</v>
          </cell>
          <cell r="F20">
            <v>39.46758718699644</v>
          </cell>
          <cell r="G20">
            <v>0</v>
          </cell>
          <cell r="H20">
            <v>0</v>
          </cell>
          <cell r="I20">
            <v>794</v>
          </cell>
          <cell r="J20">
            <v>2051</v>
          </cell>
          <cell r="K20">
            <v>721174.7099121263</v>
          </cell>
          <cell r="L20" t="str">
            <v>13FEB09</v>
          </cell>
          <cell r="M20" t="str">
            <v>sofija.s</v>
          </cell>
        </row>
        <row r="21">
          <cell r="A21" t="str">
            <v>SR</v>
          </cell>
          <cell r="B21">
            <v>2013</v>
          </cell>
          <cell r="C21" t="str">
            <v>F</v>
          </cell>
          <cell r="D21" t="str">
            <v>Y_GE75</v>
          </cell>
          <cell r="E21" t="str">
            <v>PC_POP</v>
          </cell>
          <cell r="F21">
            <v>41.78381625283852</v>
          </cell>
          <cell r="H21">
            <v>0</v>
          </cell>
          <cell r="I21">
            <v>388</v>
          </cell>
          <cell r="J21">
            <v>949</v>
          </cell>
          <cell r="K21">
            <v>336111.4419249823</v>
          </cell>
          <cell r="L21" t="str">
            <v>13FEB09</v>
          </cell>
          <cell r="M21" t="str">
            <v>sofija.s</v>
          </cell>
        </row>
        <row r="22">
          <cell r="A22" t="str">
            <v>SR</v>
          </cell>
          <cell r="B22">
            <v>2013</v>
          </cell>
          <cell r="C22" t="str">
            <v>F</v>
          </cell>
          <cell r="D22" t="str">
            <v>Y_LT16</v>
          </cell>
          <cell r="E22" t="str">
            <v>PC_POP</v>
          </cell>
          <cell r="F22">
            <v>41.652940862351265</v>
          </cell>
          <cell r="G22">
            <v>0</v>
          </cell>
          <cell r="H22">
            <v>0</v>
          </cell>
          <cell r="I22">
            <v>636</v>
          </cell>
          <cell r="J22">
            <v>1494</v>
          </cell>
          <cell r="K22">
            <v>536911.51549051725</v>
          </cell>
          <cell r="L22" t="str">
            <v>13FEB09</v>
          </cell>
          <cell r="M22" t="str">
            <v>sofija.s</v>
          </cell>
        </row>
        <row r="23">
          <cell r="A23" t="str">
            <v>SR</v>
          </cell>
          <cell r="B23">
            <v>2013</v>
          </cell>
          <cell r="C23" t="str">
            <v>F</v>
          </cell>
          <cell r="D23" t="str">
            <v>Y_LT18</v>
          </cell>
          <cell r="E23" t="str">
            <v>PC_POP</v>
          </cell>
          <cell r="F23">
            <v>42.519835475373924</v>
          </cell>
          <cell r="H23">
            <v>0</v>
          </cell>
          <cell r="I23">
            <v>747</v>
          </cell>
          <cell r="J23">
            <v>1725</v>
          </cell>
          <cell r="K23">
            <v>613698.44915835734</v>
          </cell>
          <cell r="L23" t="str">
            <v>13FEB09</v>
          </cell>
          <cell r="M23" t="str">
            <v>sofija.s</v>
          </cell>
        </row>
        <row r="24">
          <cell r="A24" t="str">
            <v>SR</v>
          </cell>
          <cell r="B24">
            <v>2013</v>
          </cell>
          <cell r="C24" t="str">
            <v>F</v>
          </cell>
          <cell r="D24" t="str">
            <v>Y_LT6</v>
          </cell>
          <cell r="E24" t="str">
            <v>PC_POP</v>
          </cell>
          <cell r="F24">
            <v>39.043709948002586</v>
          </cell>
          <cell r="H24">
            <v>0</v>
          </cell>
          <cell r="I24">
            <v>223</v>
          </cell>
          <cell r="J24">
            <v>533</v>
          </cell>
          <cell r="K24">
            <v>191971.00906973996</v>
          </cell>
          <cell r="L24" t="str">
            <v>13FEB09</v>
          </cell>
          <cell r="M24" t="str">
            <v>sofija.s</v>
          </cell>
        </row>
        <row r="25">
          <cell r="A25" t="str">
            <v>SR</v>
          </cell>
          <cell r="B25">
            <v>2013</v>
          </cell>
          <cell r="C25" t="str">
            <v>F</v>
          </cell>
          <cell r="D25" t="str">
            <v>Y_LT60</v>
          </cell>
          <cell r="E25" t="str">
            <v>PC_POP</v>
          </cell>
          <cell r="F25">
            <v>43.601817451693393</v>
          </cell>
          <cell r="H25">
            <v>0</v>
          </cell>
          <cell r="I25">
            <v>3226</v>
          </cell>
          <cell r="J25">
            <v>7407</v>
          </cell>
          <cell r="K25">
            <v>2676675.5722176302</v>
          </cell>
          <cell r="L25" t="str">
            <v>13FEB09</v>
          </cell>
          <cell r="M25" t="str">
            <v>sofija.s</v>
          </cell>
        </row>
        <row r="26">
          <cell r="A26" t="str">
            <v>SR</v>
          </cell>
          <cell r="B26">
            <v>2013</v>
          </cell>
          <cell r="C26" t="str">
            <v>F</v>
          </cell>
          <cell r="D26" t="str">
            <v>Y_LT65</v>
          </cell>
          <cell r="E26" t="str">
            <v>PC_POP</v>
          </cell>
          <cell r="F26">
            <v>42.708176757744248</v>
          </cell>
          <cell r="H26">
            <v>0</v>
          </cell>
          <cell r="I26">
            <v>3501</v>
          </cell>
          <cell r="J26">
            <v>8233</v>
          </cell>
          <cell r="K26">
            <v>2956634.5919166645</v>
          </cell>
          <cell r="L26" t="str">
            <v>13FEB09</v>
          </cell>
          <cell r="M26" t="str">
            <v>sofija.s</v>
          </cell>
        </row>
        <row r="27">
          <cell r="A27" t="str">
            <v>SR</v>
          </cell>
          <cell r="B27">
            <v>2013</v>
          </cell>
          <cell r="C27" t="str">
            <v>F</v>
          </cell>
          <cell r="D27" t="str">
            <v>Y_LT75</v>
          </cell>
          <cell r="E27" t="str">
            <v>PC_POP</v>
          </cell>
          <cell r="F27">
            <v>42.101795455059943</v>
          </cell>
          <cell r="H27">
            <v>0</v>
          </cell>
          <cell r="I27">
            <v>3907</v>
          </cell>
          <cell r="J27">
            <v>9335</v>
          </cell>
          <cell r="K27">
            <v>3341697.8599038157</v>
          </cell>
          <cell r="L27" t="str">
            <v>13FEB09</v>
          </cell>
          <cell r="M27" t="str">
            <v>sofija.s</v>
          </cell>
        </row>
        <row r="28">
          <cell r="A28" t="str">
            <v>SR</v>
          </cell>
          <cell r="B28">
            <v>2013</v>
          </cell>
          <cell r="C28" t="str">
            <v>M</v>
          </cell>
          <cell r="D28" t="str">
            <v>TOTAL</v>
          </cell>
          <cell r="E28" t="str">
            <v>PC_POP</v>
          </cell>
          <cell r="F28">
            <v>42.049858332987689</v>
          </cell>
          <cell r="H28">
            <v>0</v>
          </cell>
          <cell r="I28">
            <v>4089</v>
          </cell>
          <cell r="J28">
            <v>9785</v>
          </cell>
          <cell r="K28">
            <v>3473352.6981974253</v>
          </cell>
          <cell r="L28" t="str">
            <v>13FEB09</v>
          </cell>
          <cell r="M28" t="str">
            <v>sofija.s</v>
          </cell>
        </row>
        <row r="29">
          <cell r="A29" t="str">
            <v>SR</v>
          </cell>
          <cell r="B29">
            <v>2013</v>
          </cell>
          <cell r="C29" t="str">
            <v>M</v>
          </cell>
          <cell r="D29" t="str">
            <v>Y11-15</v>
          </cell>
          <cell r="E29" t="str">
            <v>PC_POP</v>
          </cell>
          <cell r="F29">
            <v>45.360044764075788</v>
          </cell>
          <cell r="G29">
            <v>0</v>
          </cell>
          <cell r="H29">
            <v>0</v>
          </cell>
          <cell r="I29">
            <v>246</v>
          </cell>
          <cell r="J29">
            <v>544</v>
          </cell>
          <cell r="K29">
            <v>175727.52206117986</v>
          </cell>
          <cell r="L29" t="str">
            <v>13FEB09</v>
          </cell>
          <cell r="M29" t="str">
            <v>sofija.s</v>
          </cell>
        </row>
        <row r="30">
          <cell r="A30" t="str">
            <v>SR</v>
          </cell>
          <cell r="B30">
            <v>2013</v>
          </cell>
          <cell r="C30" t="str">
            <v>M</v>
          </cell>
          <cell r="D30" t="str">
            <v>Y12-17</v>
          </cell>
          <cell r="E30" t="str">
            <v>PC_POP</v>
          </cell>
          <cell r="F30">
            <v>49.296372544159738</v>
          </cell>
          <cell r="H30">
            <v>0</v>
          </cell>
          <cell r="I30">
            <v>330</v>
          </cell>
          <cell r="J30">
            <v>678</v>
          </cell>
          <cell r="K30">
            <v>224233.85936371546</v>
          </cell>
          <cell r="L30" t="str">
            <v>13FEB09</v>
          </cell>
          <cell r="M30" t="str">
            <v>sofija.s</v>
          </cell>
        </row>
        <row r="31">
          <cell r="A31" t="str">
            <v>SR</v>
          </cell>
          <cell r="B31">
            <v>2013</v>
          </cell>
          <cell r="C31" t="str">
            <v>M</v>
          </cell>
          <cell r="D31" t="str">
            <v>Y16-24</v>
          </cell>
          <cell r="E31" t="str">
            <v>PC_POP</v>
          </cell>
          <cell r="F31">
            <v>47.294117425735379</v>
          </cell>
          <cell r="G31">
            <v>0</v>
          </cell>
          <cell r="H31">
            <v>0</v>
          </cell>
          <cell r="I31">
            <v>521</v>
          </cell>
          <cell r="J31">
            <v>1106</v>
          </cell>
          <cell r="K31">
            <v>393841.37843402813</v>
          </cell>
          <cell r="L31" t="str">
            <v>13FEB09</v>
          </cell>
          <cell r="M31" t="str">
            <v>sofija.s</v>
          </cell>
        </row>
        <row r="32">
          <cell r="A32" t="str">
            <v>SR</v>
          </cell>
          <cell r="B32">
            <v>2013</v>
          </cell>
          <cell r="C32" t="str">
            <v>M</v>
          </cell>
          <cell r="D32" t="str">
            <v>Y16-64</v>
          </cell>
          <cell r="E32" t="str">
            <v>PC_POP</v>
          </cell>
          <cell r="F32">
            <v>44.301376818249651</v>
          </cell>
          <cell r="H32">
            <v>0</v>
          </cell>
          <cell r="I32">
            <v>2932</v>
          </cell>
          <cell r="J32">
            <v>6650</v>
          </cell>
          <cell r="K32">
            <v>2392554.8860428962</v>
          </cell>
          <cell r="L32" t="str">
            <v>13FEB09</v>
          </cell>
          <cell r="M32" t="str">
            <v>sofija.s</v>
          </cell>
        </row>
        <row r="33">
          <cell r="A33" t="str">
            <v>SR</v>
          </cell>
          <cell r="B33">
            <v>2013</v>
          </cell>
          <cell r="C33" t="str">
            <v>M</v>
          </cell>
          <cell r="D33" t="str">
            <v>Y18-24</v>
          </cell>
          <cell r="E33" t="str">
            <v>PC_POP</v>
          </cell>
          <cell r="F33">
            <v>45.718373590165882</v>
          </cell>
          <cell r="H33">
            <v>0</v>
          </cell>
          <cell r="I33">
            <v>392</v>
          </cell>
          <cell r="J33">
            <v>860</v>
          </cell>
          <cell r="K33">
            <v>309248.99388697569</v>
          </cell>
          <cell r="L33" t="str">
            <v>13FEB09</v>
          </cell>
          <cell r="M33" t="str">
            <v>sofija.s</v>
          </cell>
        </row>
        <row r="34">
          <cell r="A34" t="str">
            <v>SR</v>
          </cell>
          <cell r="B34">
            <v>2013</v>
          </cell>
          <cell r="C34" t="str">
            <v>M</v>
          </cell>
          <cell r="D34" t="str">
            <v>Y18-64</v>
          </cell>
          <cell r="E34" t="str">
            <v>PC_POP</v>
          </cell>
          <cell r="F34">
            <v>43.980548269427246</v>
          </cell>
          <cell r="H34">
            <v>0</v>
          </cell>
          <cell r="I34">
            <v>2803</v>
          </cell>
          <cell r="J34">
            <v>6404</v>
          </cell>
          <cell r="K34">
            <v>2307962.5014958419</v>
          </cell>
          <cell r="L34" t="str">
            <v>13FEB09</v>
          </cell>
          <cell r="M34" t="str">
            <v>sofija.s</v>
          </cell>
        </row>
        <row r="35">
          <cell r="A35" t="str">
            <v>SR</v>
          </cell>
          <cell r="B35">
            <v>2013</v>
          </cell>
          <cell r="C35" t="str">
            <v>M</v>
          </cell>
          <cell r="D35" t="str">
            <v>Y25-49</v>
          </cell>
          <cell r="E35" t="str">
            <v>PC_POP</v>
          </cell>
          <cell r="F35">
            <v>42.673208237918629</v>
          </cell>
          <cell r="G35">
            <v>0</v>
          </cell>
          <cell r="H35">
            <v>0</v>
          </cell>
          <cell r="I35">
            <v>1405</v>
          </cell>
          <cell r="J35">
            <v>3274</v>
          </cell>
          <cell r="K35">
            <v>1210476.6902336343</v>
          </cell>
          <cell r="L35" t="str">
            <v>13FEB09</v>
          </cell>
          <cell r="M35" t="str">
            <v>sofija.s</v>
          </cell>
        </row>
        <row r="36">
          <cell r="A36" t="str">
            <v>SR</v>
          </cell>
          <cell r="B36">
            <v>2013</v>
          </cell>
          <cell r="C36" t="str">
            <v>M</v>
          </cell>
          <cell r="D36" t="str">
            <v>Y25-54</v>
          </cell>
          <cell r="E36" t="str">
            <v>PC_POP</v>
          </cell>
          <cell r="F36">
            <v>43.171985910918636</v>
          </cell>
          <cell r="H36">
            <v>0</v>
          </cell>
          <cell r="I36">
            <v>1736</v>
          </cell>
          <cell r="J36">
            <v>4015</v>
          </cell>
          <cell r="K36">
            <v>1462608.7065657065</v>
          </cell>
          <cell r="L36" t="str">
            <v>13FEB09</v>
          </cell>
          <cell r="M36" t="str">
            <v>sofija.s</v>
          </cell>
        </row>
        <row r="37">
          <cell r="A37" t="str">
            <v>SR</v>
          </cell>
          <cell r="B37">
            <v>2013</v>
          </cell>
          <cell r="C37" t="str">
            <v>M</v>
          </cell>
          <cell r="D37" t="str">
            <v>Y50-64</v>
          </cell>
          <cell r="E37" t="str">
            <v>PC_POP</v>
          </cell>
          <cell r="F37">
            <v>45.306398419184539</v>
          </cell>
          <cell r="G37">
            <v>0</v>
          </cell>
          <cell r="H37">
            <v>0</v>
          </cell>
          <cell r="I37">
            <v>1006</v>
          </cell>
          <cell r="J37">
            <v>2270</v>
          </cell>
          <cell r="K37">
            <v>788236.8173752334</v>
          </cell>
          <cell r="L37" t="str">
            <v>13FEB09</v>
          </cell>
          <cell r="M37" t="str">
            <v>sofija.s</v>
          </cell>
        </row>
        <row r="38">
          <cell r="A38" t="str">
            <v>SR</v>
          </cell>
          <cell r="B38">
            <v>2013</v>
          </cell>
          <cell r="C38" t="str">
            <v>M</v>
          </cell>
          <cell r="D38" t="str">
            <v>Y55-64</v>
          </cell>
          <cell r="E38" t="str">
            <v>PC_POP</v>
          </cell>
          <cell r="F38">
            <v>45.184024925691332</v>
          </cell>
          <cell r="H38">
            <v>0</v>
          </cell>
          <cell r="I38">
            <v>675</v>
          </cell>
          <cell r="J38">
            <v>1529</v>
          </cell>
          <cell r="K38">
            <v>536104.80104315921</v>
          </cell>
          <cell r="L38" t="str">
            <v>13FEB09</v>
          </cell>
          <cell r="M38" t="str">
            <v>sofija.s</v>
          </cell>
        </row>
        <row r="39">
          <cell r="A39" t="str">
            <v>SR</v>
          </cell>
          <cell r="B39">
            <v>2013</v>
          </cell>
          <cell r="C39" t="str">
            <v>M</v>
          </cell>
          <cell r="D39" t="str">
            <v>Y6-10</v>
          </cell>
          <cell r="E39" t="str">
            <v>PC_POP</v>
          </cell>
          <cell r="F39">
            <v>42.633651455256143</v>
          </cell>
          <cell r="H39">
            <v>0</v>
          </cell>
          <cell r="I39">
            <v>209</v>
          </cell>
          <cell r="J39">
            <v>476</v>
          </cell>
          <cell r="K39">
            <v>180764.00906938832</v>
          </cell>
          <cell r="L39" t="str">
            <v>13FEB09</v>
          </cell>
          <cell r="M39" t="str">
            <v>sofija.s</v>
          </cell>
        </row>
        <row r="40">
          <cell r="A40" t="str">
            <v>SR</v>
          </cell>
          <cell r="B40">
            <v>2013</v>
          </cell>
          <cell r="C40" t="str">
            <v>M</v>
          </cell>
          <cell r="D40" t="str">
            <v>Y6-11</v>
          </cell>
          <cell r="E40" t="str">
            <v>PC_POP</v>
          </cell>
          <cell r="F40">
            <v>42.018626491665351</v>
          </cell>
          <cell r="H40">
            <v>0</v>
          </cell>
          <cell r="I40">
            <v>254</v>
          </cell>
          <cell r="J40">
            <v>588</v>
          </cell>
          <cell r="K40">
            <v>216850.05631390499</v>
          </cell>
          <cell r="L40" t="str">
            <v>13FEB09</v>
          </cell>
          <cell r="M40" t="str">
            <v>sofija.s</v>
          </cell>
        </row>
        <row r="41">
          <cell r="A41" t="str">
            <v>SR</v>
          </cell>
          <cell r="B41">
            <v>2013</v>
          </cell>
          <cell r="C41" t="str">
            <v>M</v>
          </cell>
          <cell r="D41" t="str">
            <v>Y65-74</v>
          </cell>
          <cell r="E41" t="str">
            <v>PC_POP</v>
          </cell>
          <cell r="F41">
            <v>31.579048113922703</v>
          </cell>
          <cell r="H41">
            <v>0</v>
          </cell>
          <cell r="I41">
            <v>283</v>
          </cell>
          <cell r="J41">
            <v>912</v>
          </cell>
          <cell r="K41">
            <v>305250.73201401718</v>
          </cell>
          <cell r="L41" t="str">
            <v>13FEB09</v>
          </cell>
          <cell r="M41" t="str">
            <v>sofija.s</v>
          </cell>
        </row>
        <row r="42">
          <cell r="A42" t="str">
            <v>SR</v>
          </cell>
          <cell r="B42">
            <v>2013</v>
          </cell>
          <cell r="C42" t="str">
            <v>M</v>
          </cell>
          <cell r="D42" t="str">
            <v>Y_GE16</v>
          </cell>
          <cell r="E42" t="str">
            <v>PC_POP</v>
          </cell>
          <cell r="F42">
            <v>41.860449811986292</v>
          </cell>
          <cell r="G42">
            <v>0</v>
          </cell>
          <cell r="H42">
            <v>0</v>
          </cell>
          <cell r="I42">
            <v>3401</v>
          </cell>
          <cell r="J42">
            <v>8180</v>
          </cell>
          <cell r="K42">
            <v>2913713.1761337472</v>
          </cell>
          <cell r="L42" t="str">
            <v>13FEB09</v>
          </cell>
          <cell r="M42" t="str">
            <v>sofija.s</v>
          </cell>
        </row>
        <row r="43">
          <cell r="A43" t="str">
            <v>SR</v>
          </cell>
          <cell r="B43">
            <v>2013</v>
          </cell>
          <cell r="C43" t="str">
            <v>M</v>
          </cell>
          <cell r="D43" t="str">
            <v>Y_GE18</v>
          </cell>
          <cell r="E43" t="str">
            <v>PC_POP</v>
          </cell>
          <cell r="F43">
            <v>41.525736603956283</v>
          </cell>
          <cell r="H43">
            <v>0</v>
          </cell>
          <cell r="I43">
            <v>3272</v>
          </cell>
          <cell r="J43">
            <v>7934</v>
          </cell>
          <cell r="K43">
            <v>2829120.7915866962</v>
          </cell>
          <cell r="L43" t="str">
            <v>13FEB09</v>
          </cell>
          <cell r="M43" t="str">
            <v>sofija.s</v>
          </cell>
        </row>
        <row r="44">
          <cell r="A44" t="str">
            <v>SR</v>
          </cell>
          <cell r="B44">
            <v>2013</v>
          </cell>
          <cell r="C44" t="str">
            <v>M</v>
          </cell>
          <cell r="D44" t="str">
            <v>Y_GE55</v>
          </cell>
          <cell r="E44" t="str">
            <v>PC_POP</v>
          </cell>
          <cell r="F44">
            <v>38.021984916866124</v>
          </cell>
          <cell r="H44">
            <v>0</v>
          </cell>
          <cell r="I44">
            <v>1144</v>
          </cell>
          <cell r="J44">
            <v>3059</v>
          </cell>
          <cell r="K44">
            <v>1057263.0911340148</v>
          </cell>
          <cell r="L44" t="str">
            <v>13FEB09</v>
          </cell>
          <cell r="M44" t="str">
            <v>sofija.s</v>
          </cell>
        </row>
        <row r="45">
          <cell r="A45" t="str">
            <v>SR</v>
          </cell>
          <cell r="B45">
            <v>2013</v>
          </cell>
          <cell r="C45" t="str">
            <v>M</v>
          </cell>
          <cell r="D45" t="str">
            <v>Y_GE60</v>
          </cell>
          <cell r="E45" t="str">
            <v>PC_POP</v>
          </cell>
          <cell r="F45">
            <v>33.077792436623767</v>
          </cell>
          <cell r="H45">
            <v>0</v>
          </cell>
          <cell r="I45">
            <v>745</v>
          </cell>
          <cell r="J45">
            <v>2272</v>
          </cell>
          <cell r="K45">
            <v>770395.27039313619</v>
          </cell>
          <cell r="L45" t="str">
            <v>13FEB09</v>
          </cell>
          <cell r="M45" t="str">
            <v>sofija.s</v>
          </cell>
        </row>
        <row r="46">
          <cell r="A46" t="str">
            <v>SR</v>
          </cell>
          <cell r="B46">
            <v>2013</v>
          </cell>
          <cell r="C46" t="str">
            <v>M</v>
          </cell>
          <cell r="D46" t="str">
            <v>Y_GE65</v>
          </cell>
          <cell r="E46" t="str">
            <v>PC_POP</v>
          </cell>
          <cell r="F46">
            <v>30.654541844388369</v>
          </cell>
          <cell r="G46">
            <v>0</v>
          </cell>
          <cell r="H46">
            <v>0</v>
          </cell>
          <cell r="I46">
            <v>469</v>
          </cell>
          <cell r="J46">
            <v>1530</v>
          </cell>
          <cell r="K46">
            <v>521158.29009085672</v>
          </cell>
          <cell r="L46" t="str">
            <v>13FEB09</v>
          </cell>
          <cell r="M46" t="str">
            <v>sofija.s</v>
          </cell>
        </row>
        <row r="47">
          <cell r="A47" t="str">
            <v>SR</v>
          </cell>
          <cell r="B47">
            <v>2013</v>
          </cell>
          <cell r="C47" t="str">
            <v>M</v>
          </cell>
          <cell r="D47" t="str">
            <v>Y_GE75</v>
          </cell>
          <cell r="E47" t="str">
            <v>PC_POP</v>
          </cell>
          <cell r="F47">
            <v>29.347472198283402</v>
          </cell>
          <cell r="H47">
            <v>0</v>
          </cell>
          <cell r="I47">
            <v>186</v>
          </cell>
          <cell r="J47">
            <v>618</v>
          </cell>
          <cell r="K47">
            <v>215907.55807683902</v>
          </cell>
          <cell r="L47" t="str">
            <v>13FEB09</v>
          </cell>
          <cell r="M47" t="str">
            <v>sofija.s</v>
          </cell>
        </row>
        <row r="48">
          <cell r="A48" t="str">
            <v>SR</v>
          </cell>
          <cell r="B48">
            <v>2013</v>
          </cell>
          <cell r="C48" t="str">
            <v>M</v>
          </cell>
          <cell r="D48" t="str">
            <v>Y_LT16</v>
          </cell>
          <cell r="E48" t="str">
            <v>PC_POP</v>
          </cell>
          <cell r="F48">
            <v>43.035996876739212</v>
          </cell>
          <cell r="G48">
            <v>0</v>
          </cell>
          <cell r="H48">
            <v>0</v>
          </cell>
          <cell r="I48">
            <v>688</v>
          </cell>
          <cell r="J48">
            <v>1605</v>
          </cell>
          <cell r="K48">
            <v>559639.52206367208</v>
          </cell>
          <cell r="L48" t="str">
            <v>13FEB09</v>
          </cell>
          <cell r="M48" t="str">
            <v>sofija.s</v>
          </cell>
        </row>
        <row r="49">
          <cell r="A49" t="str">
            <v>SR</v>
          </cell>
          <cell r="B49">
            <v>2013</v>
          </cell>
          <cell r="C49" t="str">
            <v>M</v>
          </cell>
          <cell r="D49" t="str">
            <v>Y_LT18</v>
          </cell>
          <cell r="E49" t="str">
            <v>PC_POP</v>
          </cell>
          <cell r="F49">
            <v>44.351519684605798</v>
          </cell>
          <cell r="H49">
            <v>0</v>
          </cell>
          <cell r="I49">
            <v>817</v>
          </cell>
          <cell r="J49">
            <v>1851</v>
          </cell>
          <cell r="K49">
            <v>644231.90661072393</v>
          </cell>
          <cell r="L49" t="str">
            <v>13FEB09</v>
          </cell>
          <cell r="M49" t="str">
            <v>sofija.s</v>
          </cell>
        </row>
        <row r="50">
          <cell r="A50" t="str">
            <v>SR</v>
          </cell>
          <cell r="B50">
            <v>2013</v>
          </cell>
          <cell r="C50" t="str">
            <v>M</v>
          </cell>
          <cell r="D50" t="str">
            <v>Y_LT6</v>
          </cell>
          <cell r="E50" t="str">
            <v>PC_POP</v>
          </cell>
          <cell r="F50">
            <v>41.383656612710887</v>
          </cell>
          <cell r="H50">
            <v>0</v>
          </cell>
          <cell r="I50">
            <v>233</v>
          </cell>
          <cell r="J50">
            <v>585</v>
          </cell>
          <cell r="K50">
            <v>203147.99093310413</v>
          </cell>
          <cell r="L50" t="str">
            <v>13FEB09</v>
          </cell>
          <cell r="M50" t="str">
            <v>sofija.s</v>
          </cell>
        </row>
        <row r="51">
          <cell r="A51" t="str">
            <v>SR</v>
          </cell>
          <cell r="B51">
            <v>2013</v>
          </cell>
          <cell r="C51" t="str">
            <v>M</v>
          </cell>
          <cell r="D51" t="str">
            <v>Y_LT60</v>
          </cell>
          <cell r="E51" t="str">
            <v>PC_POP</v>
          </cell>
          <cell r="F51">
            <v>44.607071058986485</v>
          </cell>
          <cell r="H51">
            <v>0</v>
          </cell>
          <cell r="I51">
            <v>3344</v>
          </cell>
          <cell r="J51">
            <v>7513</v>
          </cell>
          <cell r="K51">
            <v>2702957.427804281</v>
          </cell>
          <cell r="L51" t="str">
            <v>13FEB09</v>
          </cell>
          <cell r="M51" t="str">
            <v>sofija.s</v>
          </cell>
        </row>
        <row r="52">
          <cell r="A52" t="str">
            <v>SR</v>
          </cell>
          <cell r="B52">
            <v>2013</v>
          </cell>
          <cell r="C52" t="str">
            <v>M</v>
          </cell>
          <cell r="D52" t="str">
            <v>Y_LT65</v>
          </cell>
          <cell r="E52" t="str">
            <v>PC_POP</v>
          </cell>
          <cell r="F52">
            <v>44.061502159672983</v>
          </cell>
          <cell r="H52">
            <v>0</v>
          </cell>
          <cell r="I52">
            <v>3620</v>
          </cell>
          <cell r="J52">
            <v>8255</v>
          </cell>
          <cell r="K52">
            <v>2952194.4081065641</v>
          </cell>
          <cell r="L52" t="str">
            <v>13FEB09</v>
          </cell>
          <cell r="M52" t="str">
            <v>sofija.s</v>
          </cell>
        </row>
        <row r="53">
          <cell r="A53" t="str">
            <v>SR</v>
          </cell>
          <cell r="B53">
            <v>2013</v>
          </cell>
          <cell r="C53" t="str">
            <v>M</v>
          </cell>
          <cell r="D53" t="str">
            <v>Y_LT75</v>
          </cell>
          <cell r="E53" t="str">
            <v>PC_POP</v>
          </cell>
          <cell r="F53">
            <v>42.891788451261689</v>
          </cell>
          <cell r="H53">
            <v>0</v>
          </cell>
          <cell r="I53">
            <v>3903</v>
          </cell>
          <cell r="J53">
            <v>9167</v>
          </cell>
          <cell r="K53">
            <v>3257445.1401205845</v>
          </cell>
          <cell r="L53" t="str">
            <v>13FEB09</v>
          </cell>
          <cell r="M53" t="str">
            <v>sofija.s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8"/>
  <sheetViews>
    <sheetView zoomScale="85" zoomScaleNormal="85" workbookViewId="0">
      <selection activeCell="G43" sqref="G43"/>
    </sheetView>
  </sheetViews>
  <sheetFormatPr defaultRowHeight="12.75" x14ac:dyDescent="0.2"/>
  <cols>
    <col min="1" max="1" width="9.140625" style="59"/>
    <col min="2" max="2" width="48" style="59" bestFit="1" customWidth="1"/>
    <col min="3" max="3" width="9.140625" style="59" bestFit="1" customWidth="1"/>
    <col min="4" max="5" width="9.140625" style="59"/>
    <col min="6" max="7" width="9.7109375" style="59" bestFit="1" customWidth="1"/>
    <col min="8" max="16384" width="9.140625" style="59"/>
  </cols>
  <sheetData>
    <row r="1" spans="1:13" x14ac:dyDescent="0.2">
      <c r="A1" s="141"/>
      <c r="B1" s="141"/>
      <c r="C1" s="141"/>
      <c r="D1" s="141"/>
    </row>
    <row r="2" spans="1:13" ht="15.75" x14ac:dyDescent="0.25">
      <c r="A2" s="229" t="s">
        <v>291</v>
      </c>
      <c r="B2" s="141"/>
      <c r="C2" s="141"/>
      <c r="D2" s="141"/>
      <c r="K2" s="229" t="s">
        <v>291</v>
      </c>
    </row>
    <row r="3" spans="1:13" x14ac:dyDescent="0.2">
      <c r="A3" s="141"/>
      <c r="B3" s="141"/>
      <c r="C3" s="141"/>
      <c r="D3" s="141"/>
      <c r="F3" s="148"/>
      <c r="G3" s="148" t="s">
        <v>71</v>
      </c>
    </row>
    <row r="4" spans="1:13" x14ac:dyDescent="0.2">
      <c r="B4" s="146"/>
      <c r="C4" s="435" t="s">
        <v>6</v>
      </c>
      <c r="D4" s="153" t="s">
        <v>5</v>
      </c>
      <c r="E4" s="153" t="s">
        <v>0</v>
      </c>
      <c r="F4" s="435" t="s">
        <v>6</v>
      </c>
      <c r="G4" s="153" t="s">
        <v>5</v>
      </c>
    </row>
    <row r="5" spans="1:13" ht="15.75" x14ac:dyDescent="0.25">
      <c r="B5" s="148" t="s">
        <v>58</v>
      </c>
      <c r="C5" s="150">
        <v>15112.534947196029</v>
      </c>
      <c r="D5" s="150">
        <v>703.68169199993122</v>
      </c>
      <c r="E5" s="150">
        <f>C5+D5</f>
        <v>15816.21663919596</v>
      </c>
      <c r="F5" s="149">
        <f>C5/E5*100</f>
        <v>95.550884841473035</v>
      </c>
      <c r="G5" s="149">
        <f>D5/E5*100</f>
        <v>4.449115158526963</v>
      </c>
      <c r="J5" s="338"/>
      <c r="K5" s="338"/>
      <c r="L5" s="141"/>
      <c r="M5" s="141"/>
    </row>
    <row r="6" spans="1:13" ht="15.75" x14ac:dyDescent="0.25">
      <c r="B6" s="148" t="s">
        <v>57</v>
      </c>
      <c r="C6" s="150">
        <v>132386.77841164402</v>
      </c>
      <c r="D6" s="150">
        <v>130636.61340642239</v>
      </c>
      <c r="E6" s="150">
        <f t="shared" ref="E6:E14" si="0">C6+D6</f>
        <v>263023.39181806642</v>
      </c>
      <c r="F6" s="149">
        <f t="shared" ref="F6:F14" si="1">C6/E6*100</f>
        <v>50.332701398366922</v>
      </c>
      <c r="G6" s="149">
        <f t="shared" ref="G6:G14" si="2">D6/E6*100</f>
        <v>49.667298601633078</v>
      </c>
      <c r="J6" s="141"/>
      <c r="K6" s="141"/>
      <c r="L6" s="141"/>
      <c r="M6" s="338"/>
    </row>
    <row r="7" spans="1:13" x14ac:dyDescent="0.2">
      <c r="B7" s="148" t="s">
        <v>230</v>
      </c>
      <c r="C7" s="150">
        <v>243169.3965486438</v>
      </c>
      <c r="D7" s="150">
        <v>66716.391476158038</v>
      </c>
      <c r="E7" s="150">
        <f t="shared" si="0"/>
        <v>309885.78802480182</v>
      </c>
      <c r="F7" s="149">
        <f t="shared" si="1"/>
        <v>78.470651428900524</v>
      </c>
      <c r="G7" s="149">
        <f t="shared" si="2"/>
        <v>21.529348571099483</v>
      </c>
      <c r="J7" s="141"/>
      <c r="K7" s="141"/>
      <c r="L7" s="141"/>
      <c r="M7" s="141"/>
    </row>
    <row r="8" spans="1:13" x14ac:dyDescent="0.2">
      <c r="B8" s="148" t="s">
        <v>56</v>
      </c>
      <c r="C8" s="150">
        <v>279827.27263846464</v>
      </c>
      <c r="D8" s="150">
        <v>57584.082540430682</v>
      </c>
      <c r="E8" s="150">
        <f t="shared" si="0"/>
        <v>337411.35517889529</v>
      </c>
      <c r="F8" s="149">
        <f t="shared" si="1"/>
        <v>82.933567096489796</v>
      </c>
      <c r="G8" s="149">
        <f t="shared" si="2"/>
        <v>17.066432903510208</v>
      </c>
      <c r="J8" s="141"/>
      <c r="K8" s="141"/>
      <c r="L8" s="141"/>
      <c r="M8" s="141"/>
    </row>
    <row r="9" spans="1:13" x14ac:dyDescent="0.2">
      <c r="B9" s="148" t="s">
        <v>55</v>
      </c>
      <c r="C9" s="150">
        <v>289197.24759850837</v>
      </c>
      <c r="D9" s="150">
        <v>209870.75892321096</v>
      </c>
      <c r="E9" s="150">
        <f t="shared" si="0"/>
        <v>499068.00652171933</v>
      </c>
      <c r="F9" s="149">
        <f t="shared" si="1"/>
        <v>57.947462834591178</v>
      </c>
      <c r="G9" s="149">
        <f t="shared" si="2"/>
        <v>42.052537165408829</v>
      </c>
    </row>
    <row r="10" spans="1:13" x14ac:dyDescent="0.2">
      <c r="B10" s="148" t="s">
        <v>54</v>
      </c>
      <c r="C10" s="150">
        <v>186213.15727886243</v>
      </c>
      <c r="D10" s="150">
        <v>246861.05070635208</v>
      </c>
      <c r="E10" s="150">
        <f t="shared" si="0"/>
        <v>433074.20798521454</v>
      </c>
      <c r="F10" s="149">
        <f t="shared" si="1"/>
        <v>42.997979063491101</v>
      </c>
      <c r="G10" s="149">
        <f t="shared" si="2"/>
        <v>57.002020936508899</v>
      </c>
    </row>
    <row r="11" spans="1:13" x14ac:dyDescent="0.2">
      <c r="B11" s="148" t="s">
        <v>53</v>
      </c>
      <c r="C11" s="150">
        <v>92760.29587461066</v>
      </c>
      <c r="D11" s="150">
        <v>137933.8841144701</v>
      </c>
      <c r="E11" s="150">
        <f t="shared" si="0"/>
        <v>230694.17998908076</v>
      </c>
      <c r="F11" s="149">
        <f t="shared" si="1"/>
        <v>40.209205051900831</v>
      </c>
      <c r="G11" s="149">
        <f t="shared" si="2"/>
        <v>59.790794948099169</v>
      </c>
    </row>
    <row r="12" spans="1:13" x14ac:dyDescent="0.2">
      <c r="B12" s="148" t="s">
        <v>52</v>
      </c>
      <c r="C12" s="150">
        <v>155781.24714597783</v>
      </c>
      <c r="D12" s="150">
        <v>172638.83517290515</v>
      </c>
      <c r="E12" s="150">
        <f t="shared" si="0"/>
        <v>328420.08231888298</v>
      </c>
      <c r="F12" s="149">
        <f t="shared" si="1"/>
        <v>47.433532701791471</v>
      </c>
      <c r="G12" s="149">
        <f t="shared" si="2"/>
        <v>52.566467298208529</v>
      </c>
    </row>
    <row r="13" spans="1:13" x14ac:dyDescent="0.2">
      <c r="B13" s="148" t="s">
        <v>51</v>
      </c>
      <c r="C13" s="150">
        <v>165768.71824098576</v>
      </c>
      <c r="D13" s="150">
        <v>234019.96738063128</v>
      </c>
      <c r="E13" s="150">
        <f t="shared" si="0"/>
        <v>399788.68562161701</v>
      </c>
      <c r="F13" s="149">
        <f t="shared" si="1"/>
        <v>41.464084453325128</v>
      </c>
      <c r="G13" s="149">
        <f t="shared" si="2"/>
        <v>58.535915546674879</v>
      </c>
    </row>
    <row r="14" spans="1:13" x14ac:dyDescent="0.2">
      <c r="B14" s="148" t="s">
        <v>50</v>
      </c>
      <c r="C14" s="150">
        <v>56374.661181072202</v>
      </c>
      <c r="D14" s="150">
        <v>27438.306748268322</v>
      </c>
      <c r="E14" s="150">
        <f t="shared" si="0"/>
        <v>83812.967929340521</v>
      </c>
      <c r="F14" s="149">
        <f t="shared" si="1"/>
        <v>67.262456602896464</v>
      </c>
      <c r="G14" s="149">
        <f t="shared" si="2"/>
        <v>32.737543397103536</v>
      </c>
      <c r="J14" s="286"/>
    </row>
    <row r="15" spans="1:13" x14ac:dyDescent="0.2">
      <c r="C15" s="151"/>
      <c r="D15" s="151"/>
    </row>
    <row r="17" spans="1:15" x14ac:dyDescent="0.2">
      <c r="B17" s="146"/>
      <c r="C17" s="153" t="s">
        <v>5</v>
      </c>
      <c r="D17" s="153" t="s">
        <v>6</v>
      </c>
    </row>
    <row r="18" spans="1:15" x14ac:dyDescent="0.2">
      <c r="B18" s="148" t="s">
        <v>58</v>
      </c>
      <c r="C18" s="149">
        <v>4.449115158526963</v>
      </c>
      <c r="D18" s="149">
        <v>95.550884841473035</v>
      </c>
    </row>
    <row r="19" spans="1:15" x14ac:dyDescent="0.2">
      <c r="B19" s="148" t="s">
        <v>57</v>
      </c>
      <c r="C19" s="149">
        <v>49.667298601633078</v>
      </c>
      <c r="D19" s="149">
        <v>50.332701398366922</v>
      </c>
    </row>
    <row r="20" spans="1:15" x14ac:dyDescent="0.2">
      <c r="B20" s="148" t="s">
        <v>230</v>
      </c>
      <c r="C20" s="149">
        <v>21.529348571099483</v>
      </c>
      <c r="D20" s="149">
        <v>78.470651428900524</v>
      </c>
    </row>
    <row r="21" spans="1:15" x14ac:dyDescent="0.2">
      <c r="B21" s="148" t="s">
        <v>56</v>
      </c>
      <c r="C21" s="149">
        <v>17.066432903510208</v>
      </c>
      <c r="D21" s="149">
        <v>82.933567096489796</v>
      </c>
    </row>
    <row r="22" spans="1:15" x14ac:dyDescent="0.2">
      <c r="B22" s="148" t="s">
        <v>55</v>
      </c>
      <c r="C22" s="149">
        <v>42.052537165408829</v>
      </c>
      <c r="D22" s="149">
        <v>57.947462834591178</v>
      </c>
    </row>
    <row r="23" spans="1:15" x14ac:dyDescent="0.2">
      <c r="B23" s="148" t="s">
        <v>54</v>
      </c>
      <c r="C23" s="149">
        <v>57.002020936508899</v>
      </c>
      <c r="D23" s="149">
        <v>42.997979063491101</v>
      </c>
    </row>
    <row r="24" spans="1:15" x14ac:dyDescent="0.2">
      <c r="B24" s="148" t="s">
        <v>53</v>
      </c>
      <c r="C24" s="149">
        <v>59.790794948099169</v>
      </c>
      <c r="D24" s="149">
        <v>40.209205051900831</v>
      </c>
    </row>
    <row r="25" spans="1:15" x14ac:dyDescent="0.2">
      <c r="B25" s="148" t="s">
        <v>52</v>
      </c>
      <c r="C25" s="149">
        <v>52.566467298208529</v>
      </c>
      <c r="D25" s="149">
        <v>47.433532701791471</v>
      </c>
    </row>
    <row r="26" spans="1:15" x14ac:dyDescent="0.2">
      <c r="B26" s="148" t="s">
        <v>51</v>
      </c>
      <c r="C26" s="149">
        <v>58.535915546674879</v>
      </c>
      <c r="D26" s="149">
        <v>41.464084453325128</v>
      </c>
    </row>
    <row r="27" spans="1:15" x14ac:dyDescent="0.2">
      <c r="B27" s="148" t="s">
        <v>50</v>
      </c>
      <c r="C27" s="149">
        <v>32.737543397103536</v>
      </c>
      <c r="D27" s="149">
        <v>67.262456602896464</v>
      </c>
      <c r="K27" s="147" t="s">
        <v>76</v>
      </c>
    </row>
    <row r="29" spans="1:15" x14ac:dyDescent="0.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</row>
    <row r="30" spans="1:15" s="141" customFormat="1" x14ac:dyDescent="0.2"/>
    <row r="31" spans="1:15" ht="15.75" x14ac:dyDescent="0.25">
      <c r="K31" s="204" t="s">
        <v>292</v>
      </c>
    </row>
    <row r="32" spans="1:15" x14ac:dyDescent="0.2">
      <c r="A32" s="58" t="s">
        <v>292</v>
      </c>
    </row>
    <row r="33" spans="1:7" x14ac:dyDescent="0.2">
      <c r="A33" s="58"/>
      <c r="C33" s="151"/>
      <c r="D33" s="151"/>
    </row>
    <row r="34" spans="1:7" x14ac:dyDescent="0.2">
      <c r="A34" s="58"/>
    </row>
    <row r="35" spans="1:7" x14ac:dyDescent="0.2">
      <c r="A35" s="58"/>
      <c r="B35" s="148"/>
      <c r="C35" s="153" t="s">
        <v>128</v>
      </c>
      <c r="D35" s="153" t="s">
        <v>129</v>
      </c>
    </row>
    <row r="36" spans="1:7" x14ac:dyDescent="0.2">
      <c r="A36" s="58"/>
      <c r="B36" s="148" t="s">
        <v>161</v>
      </c>
      <c r="C36" s="149">
        <v>4.449115158526963</v>
      </c>
      <c r="D36" s="149">
        <v>95.550884841473035</v>
      </c>
    </row>
    <row r="37" spans="1:7" x14ac:dyDescent="0.2">
      <c r="A37" s="58"/>
      <c r="B37" s="148" t="s">
        <v>160</v>
      </c>
      <c r="C37" s="149">
        <v>49.667298601633078</v>
      </c>
      <c r="D37" s="149">
        <v>50.332701398366922</v>
      </c>
    </row>
    <row r="38" spans="1:7" x14ac:dyDescent="0.2">
      <c r="A38" s="58"/>
      <c r="B38" s="148" t="s">
        <v>159</v>
      </c>
      <c r="C38" s="149">
        <v>21.529348571099483</v>
      </c>
      <c r="D38" s="149">
        <v>78.470651428900524</v>
      </c>
    </row>
    <row r="39" spans="1:7" x14ac:dyDescent="0.2">
      <c r="A39" s="58"/>
      <c r="B39" s="148" t="s">
        <v>158</v>
      </c>
      <c r="C39" s="149">
        <v>17.066432903510208</v>
      </c>
      <c r="D39" s="149">
        <v>82.933567096489796</v>
      </c>
    </row>
    <row r="40" spans="1:7" x14ac:dyDescent="0.2">
      <c r="A40" s="58"/>
      <c r="B40" s="148" t="s">
        <v>157</v>
      </c>
      <c r="C40" s="149">
        <v>42.052537165408829</v>
      </c>
      <c r="D40" s="149">
        <v>57.947462834591178</v>
      </c>
    </row>
    <row r="41" spans="1:7" x14ac:dyDescent="0.2">
      <c r="A41" s="58"/>
      <c r="B41" s="148" t="s">
        <v>156</v>
      </c>
      <c r="C41" s="149">
        <v>57.002020936508899</v>
      </c>
      <c r="D41" s="149">
        <v>42.997979063491101</v>
      </c>
    </row>
    <row r="42" spans="1:7" x14ac:dyDescent="0.2">
      <c r="A42" s="58"/>
      <c r="B42" s="148" t="s">
        <v>155</v>
      </c>
      <c r="C42" s="149">
        <v>59.790794948099169</v>
      </c>
      <c r="D42" s="149">
        <v>40.209205051900831</v>
      </c>
    </row>
    <row r="43" spans="1:7" x14ac:dyDescent="0.2">
      <c r="A43" s="58"/>
      <c r="B43" s="148" t="s">
        <v>154</v>
      </c>
      <c r="C43" s="149">
        <v>52.566467298208529</v>
      </c>
      <c r="D43" s="149">
        <v>47.433532701791471</v>
      </c>
    </row>
    <row r="44" spans="1:7" x14ac:dyDescent="0.2">
      <c r="A44" s="58"/>
      <c r="B44" s="148" t="s">
        <v>153</v>
      </c>
      <c r="C44" s="149">
        <v>58.535915546674879</v>
      </c>
      <c r="D44" s="149">
        <v>41.464084453325128</v>
      </c>
    </row>
    <row r="45" spans="1:7" x14ac:dyDescent="0.2">
      <c r="A45" s="58"/>
      <c r="B45" s="148" t="s">
        <v>152</v>
      </c>
      <c r="C45" s="149">
        <v>32.737543397103536</v>
      </c>
      <c r="D45" s="149">
        <v>67.262456602896464</v>
      </c>
    </row>
    <row r="46" spans="1:7" x14ac:dyDescent="0.2">
      <c r="A46" s="58"/>
    </row>
    <row r="47" spans="1:7" x14ac:dyDescent="0.2">
      <c r="A47" s="58"/>
    </row>
    <row r="48" spans="1:7" x14ac:dyDescent="0.2">
      <c r="G48" s="141"/>
    </row>
    <row r="58" spans="11:11" x14ac:dyDescent="0.2">
      <c r="K58" s="59" t="s">
        <v>216</v>
      </c>
    </row>
  </sheetData>
  <phoneticPr fontId="0" type="noConversion"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25"/>
  <sheetViews>
    <sheetView workbookViewId="0">
      <selection activeCell="A30" sqref="A30"/>
    </sheetView>
  </sheetViews>
  <sheetFormatPr defaultRowHeight="12.75" x14ac:dyDescent="0.2"/>
  <cols>
    <col min="1" max="1" width="33.7109375" customWidth="1"/>
    <col min="2" max="3" width="6.28515625" customWidth="1"/>
    <col min="4" max="4" width="1.140625" customWidth="1"/>
    <col min="5" max="6" width="6.28515625" customWidth="1"/>
    <col min="7" max="7" width="1.42578125" customWidth="1"/>
    <col min="8" max="9" width="6.28515625" customWidth="1"/>
    <col min="10" max="10" width="1.5703125" customWidth="1"/>
    <col min="11" max="12" width="6.28515625" customWidth="1"/>
    <col min="13" max="13" width="1.7109375" customWidth="1"/>
    <col min="14" max="15" width="6.28515625" customWidth="1"/>
  </cols>
  <sheetData>
    <row r="1" spans="1:20" x14ac:dyDescent="0.2">
      <c r="A1" s="56"/>
      <c r="B1" s="56"/>
      <c r="C1" s="56"/>
      <c r="D1" s="56"/>
      <c r="E1" s="203"/>
    </row>
    <row r="2" spans="1:20" s="5" customFormat="1" ht="14.25" customHeight="1" x14ac:dyDescent="0.25">
      <c r="A2" s="218" t="s">
        <v>293</v>
      </c>
      <c r="B2" s="10"/>
      <c r="C2" s="10"/>
      <c r="D2" s="10"/>
      <c r="E2" s="1"/>
      <c r="K2" s="1"/>
      <c r="L2" s="13"/>
      <c r="M2" s="13"/>
      <c r="Q2" s="338"/>
      <c r="R2" s="338"/>
      <c r="S2" s="338"/>
      <c r="T2" s="141"/>
    </row>
    <row r="3" spans="1:20" s="5" customFormat="1" ht="13.5" customHeight="1" x14ac:dyDescent="0.2">
      <c r="A3" s="25"/>
      <c r="B3" s="10"/>
      <c r="C3" s="10"/>
      <c r="D3" s="10"/>
      <c r="E3" s="1"/>
      <c r="K3" s="1"/>
      <c r="L3" s="13"/>
      <c r="M3" s="13"/>
      <c r="Q3" s="10"/>
      <c r="R3" s="10"/>
      <c r="S3" s="10"/>
      <c r="T3" s="10"/>
    </row>
    <row r="4" spans="1:20" x14ac:dyDescent="0.2">
      <c r="A4" s="41"/>
      <c r="B4" s="527" t="s">
        <v>7</v>
      </c>
      <c r="C4" s="527"/>
      <c r="D4" s="44"/>
      <c r="E4" s="525" t="s">
        <v>8</v>
      </c>
      <c r="F4" s="525"/>
      <c r="G4" s="46"/>
      <c r="H4" s="526" t="s">
        <v>1</v>
      </c>
      <c r="I4" s="526"/>
      <c r="J4" s="47"/>
      <c r="K4" s="525" t="s">
        <v>62</v>
      </c>
      <c r="L4" s="525"/>
      <c r="M4" s="46"/>
      <c r="N4" s="525" t="s">
        <v>63</v>
      </c>
      <c r="O4" s="525"/>
    </row>
    <row r="5" spans="1:20" x14ac:dyDescent="0.2">
      <c r="A5" s="42"/>
      <c r="B5" s="43" t="s">
        <v>66</v>
      </c>
      <c r="C5" s="43" t="s">
        <v>67</v>
      </c>
      <c r="D5" s="43"/>
      <c r="E5" s="43" t="s">
        <v>66</v>
      </c>
      <c r="F5" s="43" t="s">
        <v>67</v>
      </c>
      <c r="G5" s="43"/>
      <c r="H5" s="43" t="s">
        <v>66</v>
      </c>
      <c r="I5" s="43" t="s">
        <v>67</v>
      </c>
      <c r="J5" s="43"/>
      <c r="K5" s="43" t="s">
        <v>66</v>
      </c>
      <c r="L5" s="43" t="s">
        <v>67</v>
      </c>
      <c r="M5" s="43"/>
      <c r="N5" s="43" t="s">
        <v>66</v>
      </c>
      <c r="O5" s="43" t="s">
        <v>67</v>
      </c>
    </row>
    <row r="6" spans="1:20" x14ac:dyDescent="0.2">
      <c r="A6" s="14" t="s">
        <v>0</v>
      </c>
      <c r="B6" s="14">
        <v>44</v>
      </c>
      <c r="C6" s="14">
        <v>56</v>
      </c>
      <c r="D6" s="14">
        <v>5</v>
      </c>
      <c r="E6" s="14">
        <v>45</v>
      </c>
      <c r="F6" s="14">
        <v>55</v>
      </c>
      <c r="G6" s="14"/>
      <c r="H6" s="14">
        <v>36</v>
      </c>
      <c r="I6" s="14">
        <v>64</v>
      </c>
      <c r="J6" s="14"/>
      <c r="K6" s="14">
        <v>46</v>
      </c>
      <c r="L6" s="14">
        <v>54</v>
      </c>
      <c r="M6" s="14"/>
      <c r="N6" s="14">
        <v>41</v>
      </c>
      <c r="O6" s="14">
        <v>59</v>
      </c>
    </row>
    <row r="7" spans="1:20" s="5" customFormat="1" ht="13.5" customHeight="1" x14ac:dyDescent="0.2">
      <c r="A7" s="3" t="s">
        <v>231</v>
      </c>
      <c r="B7" s="14">
        <v>44</v>
      </c>
      <c r="C7" s="14">
        <v>56</v>
      </c>
      <c r="D7" s="14"/>
      <c r="E7" s="14">
        <v>44</v>
      </c>
      <c r="F7" s="14">
        <v>56</v>
      </c>
      <c r="G7" s="14"/>
      <c r="H7" s="14">
        <v>35</v>
      </c>
      <c r="I7" s="14">
        <v>65</v>
      </c>
      <c r="J7" s="14"/>
      <c r="K7" s="14">
        <v>46</v>
      </c>
      <c r="L7" s="14">
        <v>54</v>
      </c>
      <c r="M7" s="14"/>
      <c r="N7" s="14">
        <v>39</v>
      </c>
      <c r="O7" s="14">
        <v>61</v>
      </c>
    </row>
    <row r="8" spans="1:20" s="5" customFormat="1" ht="13.5" customHeight="1" x14ac:dyDescent="0.2">
      <c r="A8" s="205" t="s">
        <v>24</v>
      </c>
      <c r="B8" s="48">
        <v>47</v>
      </c>
      <c r="C8" s="48">
        <v>53</v>
      </c>
      <c r="D8" s="48"/>
      <c r="E8" s="48">
        <v>49</v>
      </c>
      <c r="F8" s="48">
        <v>51</v>
      </c>
      <c r="G8" s="48"/>
      <c r="H8" s="48">
        <v>38</v>
      </c>
      <c r="I8" s="48">
        <v>62</v>
      </c>
      <c r="J8" s="48"/>
      <c r="K8" s="48">
        <v>50</v>
      </c>
      <c r="L8" s="48">
        <v>50</v>
      </c>
      <c r="M8" s="48"/>
      <c r="N8" s="48">
        <v>46</v>
      </c>
      <c r="O8" s="48">
        <v>54</v>
      </c>
    </row>
    <row r="9" spans="1:20" s="5" customFormat="1" ht="13.5" customHeight="1" x14ac:dyDescent="0.2">
      <c r="A9" s="3"/>
      <c r="B9" s="13"/>
      <c r="C9" s="13"/>
      <c r="D9" s="13"/>
      <c r="E9" s="13"/>
      <c r="F9" s="13"/>
      <c r="G9" s="13"/>
      <c r="H9" s="13"/>
      <c r="I9" s="13"/>
      <c r="J9" s="13"/>
      <c r="K9" s="13"/>
      <c r="M9" s="13"/>
      <c r="N9" s="13"/>
      <c r="O9" s="13"/>
      <c r="P9" s="9"/>
    </row>
    <row r="10" spans="1:20" s="5" customFormat="1" ht="13.5" customHeight="1" x14ac:dyDescent="0.2">
      <c r="A10" s="122" t="s">
        <v>76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/>
    </row>
    <row r="11" spans="1:20" s="5" customFormat="1" ht="13.5" customHeight="1" x14ac:dyDescent="0.2">
      <c r="A11" s="1"/>
      <c r="B11" s="15"/>
      <c r="C11" s="15"/>
      <c r="D11" s="15"/>
      <c r="E11" s="15"/>
      <c r="F11" s="15"/>
      <c r="G11" s="15"/>
      <c r="H11" s="2"/>
      <c r="I11" s="2"/>
      <c r="J11" s="2"/>
      <c r="K11" s="2"/>
      <c r="L11" s="2"/>
      <c r="M11" s="2"/>
      <c r="N11" s="9"/>
      <c r="O11" s="9"/>
      <c r="P11" s="9"/>
    </row>
    <row r="12" spans="1:20" x14ac:dyDescent="0.2">
      <c r="A12" s="12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24"/>
      <c r="Q12" s="124"/>
    </row>
    <row r="13" spans="1:20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20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20" s="5" customFormat="1" ht="14.25" customHeight="1" x14ac:dyDescent="0.25">
      <c r="A15" s="177" t="s">
        <v>312</v>
      </c>
      <c r="E15" s="1"/>
      <c r="K15" s="1"/>
      <c r="L15" s="13"/>
      <c r="M15" s="13"/>
    </row>
    <row r="16" spans="1:20" s="5" customFormat="1" ht="13.5" customHeight="1" x14ac:dyDescent="0.2">
      <c r="A16" s="25"/>
      <c r="E16" s="1"/>
      <c r="K16" s="1"/>
      <c r="L16" s="13"/>
      <c r="M16" s="13"/>
    </row>
    <row r="17" spans="1:16" x14ac:dyDescent="0.2">
      <c r="A17" s="41"/>
      <c r="B17" s="527" t="s">
        <v>7</v>
      </c>
      <c r="C17" s="527"/>
      <c r="D17" s="44"/>
      <c r="E17" s="525" t="s">
        <v>8</v>
      </c>
      <c r="F17" s="525"/>
      <c r="G17" s="46"/>
      <c r="H17" s="526" t="s">
        <v>1</v>
      </c>
      <c r="I17" s="526"/>
      <c r="J17" s="47"/>
      <c r="K17" s="525" t="s">
        <v>62</v>
      </c>
      <c r="L17" s="525"/>
      <c r="M17" s="46"/>
      <c r="N17" s="525" t="s">
        <v>63</v>
      </c>
      <c r="O17" s="525"/>
    </row>
    <row r="18" spans="1:16" x14ac:dyDescent="0.2">
      <c r="A18" s="42"/>
      <c r="B18" s="43" t="s">
        <v>147</v>
      </c>
      <c r="C18" s="43" t="s">
        <v>67</v>
      </c>
      <c r="D18" s="43"/>
      <c r="E18" s="43" t="s">
        <v>147</v>
      </c>
      <c r="F18" s="43" t="s">
        <v>67</v>
      </c>
      <c r="G18" s="43"/>
      <c r="H18" s="43" t="s">
        <v>147</v>
      </c>
      <c r="I18" s="43" t="s">
        <v>67</v>
      </c>
      <c r="J18" s="43"/>
      <c r="K18" s="43" t="s">
        <v>147</v>
      </c>
      <c r="L18" s="43" t="s">
        <v>67</v>
      </c>
      <c r="M18" s="43"/>
      <c r="N18" s="43" t="s">
        <v>147</v>
      </c>
      <c r="O18" s="43" t="s">
        <v>67</v>
      </c>
    </row>
    <row r="19" spans="1:16" x14ac:dyDescent="0.2">
      <c r="A19" s="235" t="s">
        <v>136</v>
      </c>
      <c r="B19" s="14">
        <v>44</v>
      </c>
      <c r="C19" s="14">
        <v>56</v>
      </c>
      <c r="D19" s="14">
        <v>5</v>
      </c>
      <c r="E19" s="14">
        <v>45</v>
      </c>
      <c r="F19" s="14">
        <v>55</v>
      </c>
      <c r="G19" s="14"/>
      <c r="H19" s="14">
        <v>36</v>
      </c>
      <c r="I19" s="14">
        <v>64</v>
      </c>
      <c r="J19" s="14"/>
      <c r="K19" s="14">
        <v>46</v>
      </c>
      <c r="L19" s="14">
        <v>54</v>
      </c>
      <c r="M19" s="14"/>
      <c r="N19" s="14">
        <v>41</v>
      </c>
      <c r="O19" s="14">
        <v>59</v>
      </c>
    </row>
    <row r="20" spans="1:16" s="5" customFormat="1" ht="13.5" customHeight="1" x14ac:dyDescent="0.2">
      <c r="A20" s="3" t="s">
        <v>164</v>
      </c>
      <c r="B20" s="14">
        <v>44</v>
      </c>
      <c r="C20" s="14">
        <v>56</v>
      </c>
      <c r="D20" s="14"/>
      <c r="E20" s="14">
        <v>44</v>
      </c>
      <c r="F20" s="14">
        <v>56</v>
      </c>
      <c r="G20" s="14"/>
      <c r="H20" s="14">
        <v>35</v>
      </c>
      <c r="I20" s="14">
        <v>65</v>
      </c>
      <c r="J20" s="14"/>
      <c r="K20" s="14">
        <v>46</v>
      </c>
      <c r="L20" s="14">
        <v>54</v>
      </c>
      <c r="M20" s="14"/>
      <c r="N20" s="14">
        <v>39</v>
      </c>
      <c r="O20" s="14">
        <v>61</v>
      </c>
      <c r="P20" s="9"/>
    </row>
    <row r="21" spans="1:16" s="5" customFormat="1" ht="13.5" customHeight="1" x14ac:dyDescent="0.2">
      <c r="A21" s="205" t="s">
        <v>165</v>
      </c>
      <c r="B21" s="48">
        <v>47</v>
      </c>
      <c r="C21" s="48">
        <v>53</v>
      </c>
      <c r="D21" s="48"/>
      <c r="E21" s="48">
        <v>49</v>
      </c>
      <c r="F21" s="48">
        <v>51</v>
      </c>
      <c r="G21" s="48"/>
      <c r="H21" s="48">
        <v>38</v>
      </c>
      <c r="I21" s="48">
        <v>62</v>
      </c>
      <c r="J21" s="48"/>
      <c r="K21" s="48">
        <v>50</v>
      </c>
      <c r="L21" s="48">
        <v>50</v>
      </c>
      <c r="M21" s="48"/>
      <c r="N21" s="48">
        <v>46</v>
      </c>
      <c r="O21" s="48">
        <v>54</v>
      </c>
      <c r="P21" s="9"/>
    </row>
    <row r="22" spans="1:16" s="5" customFormat="1" ht="13.5" customHeight="1" x14ac:dyDescent="0.2">
      <c r="A22" s="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/>
    </row>
    <row r="23" spans="1:16" s="5" customFormat="1" ht="13.5" customHeight="1" x14ac:dyDescent="0.2">
      <c r="A23" s="127" t="s">
        <v>216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/>
    </row>
    <row r="24" spans="1:16" s="5" customFormat="1" ht="13.5" customHeight="1" x14ac:dyDescent="0.2">
      <c r="A24" s="1"/>
      <c r="B24" s="15"/>
      <c r="C24" s="15"/>
      <c r="D24" s="15"/>
      <c r="E24" s="15"/>
      <c r="F24" s="15"/>
      <c r="G24" s="15"/>
      <c r="H24" s="2"/>
      <c r="I24" s="2"/>
      <c r="J24" s="2"/>
      <c r="K24" s="2"/>
      <c r="L24" s="2"/>
      <c r="M24" s="2"/>
      <c r="N24" s="9"/>
      <c r="O24" s="9"/>
      <c r="P24" s="9"/>
    </row>
    <row r="25" spans="1:16" s="5" customFormat="1" ht="13.5" customHeight="1" x14ac:dyDescent="0.2">
      <c r="A25" s="63"/>
      <c r="B25" s="15"/>
      <c r="C25" s="15"/>
      <c r="D25" s="15"/>
      <c r="E25" s="15"/>
      <c r="F25" s="15"/>
      <c r="G25" s="15"/>
      <c r="H25" s="2"/>
      <c r="I25" s="2"/>
      <c r="J25" s="2"/>
      <c r="K25" s="2"/>
      <c r="L25" s="2"/>
      <c r="M25" s="2"/>
      <c r="N25" s="9"/>
      <c r="O25" s="9"/>
      <c r="P25" s="9"/>
    </row>
  </sheetData>
  <mergeCells count="10">
    <mergeCell ref="B17:C17"/>
    <mergeCell ref="E17:F17"/>
    <mergeCell ref="H17:I17"/>
    <mergeCell ref="K17:L17"/>
    <mergeCell ref="N17:O17"/>
    <mergeCell ref="N4:O4"/>
    <mergeCell ref="B4:C4"/>
    <mergeCell ref="E4:F4"/>
    <mergeCell ref="H4:I4"/>
    <mergeCell ref="K4:L4"/>
  </mergeCells>
  <phoneticPr fontId="0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S46"/>
  <sheetViews>
    <sheetView zoomScaleNormal="100" workbookViewId="0">
      <selection activeCell="F45" sqref="F45"/>
    </sheetView>
  </sheetViews>
  <sheetFormatPr defaultRowHeight="12.75" x14ac:dyDescent="0.2"/>
  <cols>
    <col min="1" max="1" width="49.7109375" style="59" customWidth="1"/>
    <col min="2" max="16384" width="9.140625" style="59"/>
  </cols>
  <sheetData>
    <row r="2" spans="1:16" ht="15" x14ac:dyDescent="0.25">
      <c r="A2" s="123" t="s">
        <v>294</v>
      </c>
      <c r="B2" s="58"/>
      <c r="C2" s="58"/>
      <c r="D2" s="58"/>
      <c r="E2" s="58"/>
      <c r="F2" s="58"/>
      <c r="G2" s="177" t="s">
        <v>294</v>
      </c>
      <c r="H2" s="58"/>
      <c r="I2" s="75"/>
      <c r="P2" s="75"/>
    </row>
    <row r="5" spans="1:16" x14ac:dyDescent="0.2">
      <c r="B5" s="148" t="s">
        <v>5</v>
      </c>
      <c r="C5" s="154" t="s">
        <v>6</v>
      </c>
    </row>
    <row r="6" spans="1:16" x14ac:dyDescent="0.2">
      <c r="A6" s="76" t="s">
        <v>86</v>
      </c>
      <c r="B6" s="158">
        <v>37.711300671294133</v>
      </c>
      <c r="C6" s="158">
        <v>62.288699328705974</v>
      </c>
    </row>
    <row r="7" spans="1:16" x14ac:dyDescent="0.2">
      <c r="A7" s="76" t="s">
        <v>14</v>
      </c>
      <c r="B7" s="158">
        <v>39.118898056374213</v>
      </c>
      <c r="C7" s="158">
        <v>60.881101943625758</v>
      </c>
    </row>
    <row r="8" spans="1:16" x14ac:dyDescent="0.2">
      <c r="A8" s="76" t="s">
        <v>15</v>
      </c>
      <c r="B8" s="158">
        <v>45.830787586624837</v>
      </c>
      <c r="C8" s="158">
        <v>54.16921241337527</v>
      </c>
    </row>
    <row r="9" spans="1:16" x14ac:dyDescent="0.2">
      <c r="A9" s="59" t="s">
        <v>85</v>
      </c>
      <c r="B9" s="158">
        <v>50.942329949548984</v>
      </c>
      <c r="C9" s="158">
        <v>49.057670050450966</v>
      </c>
    </row>
    <row r="10" spans="1:16" x14ac:dyDescent="0.2">
      <c r="A10" s="59" t="s">
        <v>84</v>
      </c>
      <c r="B10" s="158">
        <v>61.251623588623204</v>
      </c>
      <c r="C10" s="158">
        <v>38.748376411376782</v>
      </c>
    </row>
    <row r="11" spans="1:16" x14ac:dyDescent="0.2">
      <c r="A11" s="59" t="s">
        <v>83</v>
      </c>
      <c r="B11" s="158">
        <v>87.425039197661164</v>
      </c>
      <c r="C11" s="158">
        <v>12.574960802338845</v>
      </c>
    </row>
    <row r="14" spans="1:16" ht="15.75" x14ac:dyDescent="0.25">
      <c r="A14" s="338"/>
      <c r="B14" s="338"/>
      <c r="C14" s="338"/>
      <c r="D14" s="141"/>
    </row>
    <row r="22" spans="1:19" x14ac:dyDescent="0.2">
      <c r="G22" s="147" t="s">
        <v>76</v>
      </c>
      <c r="K22" s="51"/>
      <c r="L22" s="51"/>
    </row>
    <row r="24" spans="1:19" x14ac:dyDescent="0.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</row>
    <row r="27" spans="1:19" ht="15" x14ac:dyDescent="0.25">
      <c r="A27" s="58" t="s">
        <v>295</v>
      </c>
      <c r="B27" s="58"/>
      <c r="C27" s="58"/>
      <c r="D27" s="58"/>
      <c r="E27" s="58"/>
      <c r="F27" s="58"/>
      <c r="G27" s="224" t="s">
        <v>295</v>
      </c>
      <c r="H27" s="58"/>
      <c r="I27" s="75"/>
      <c r="P27" s="75"/>
    </row>
    <row r="30" spans="1:19" x14ac:dyDescent="0.2">
      <c r="B30" s="148" t="s">
        <v>128</v>
      </c>
      <c r="C30" s="154" t="s">
        <v>129</v>
      </c>
    </row>
    <row r="31" spans="1:19" x14ac:dyDescent="0.2">
      <c r="A31" s="76" t="s">
        <v>170</v>
      </c>
      <c r="B31" s="158">
        <v>37.711300671294133</v>
      </c>
      <c r="C31" s="158">
        <v>62.288699328705974</v>
      </c>
    </row>
    <row r="32" spans="1:19" x14ac:dyDescent="0.2">
      <c r="A32" s="76" t="s">
        <v>167</v>
      </c>
      <c r="B32" s="158">
        <v>39.118898056374213</v>
      </c>
      <c r="C32" s="158">
        <v>60.881101943625758</v>
      </c>
    </row>
    <row r="33" spans="1:7" x14ac:dyDescent="0.2">
      <c r="A33" s="76" t="s">
        <v>166</v>
      </c>
      <c r="B33" s="158">
        <v>45.830787586624837</v>
      </c>
      <c r="C33" s="158">
        <v>54.16921241337527</v>
      </c>
    </row>
    <row r="34" spans="1:7" x14ac:dyDescent="0.2">
      <c r="A34" s="59" t="s">
        <v>168</v>
      </c>
      <c r="B34" s="158">
        <v>50.942329949548984</v>
      </c>
      <c r="C34" s="158">
        <v>49.057670050450966</v>
      </c>
    </row>
    <row r="35" spans="1:7" x14ac:dyDescent="0.2">
      <c r="A35" s="59" t="s">
        <v>169</v>
      </c>
      <c r="B35" s="158">
        <v>61.251623588623204</v>
      </c>
      <c r="C35" s="158">
        <v>38.748376411376782</v>
      </c>
    </row>
    <row r="36" spans="1:7" x14ac:dyDescent="0.2">
      <c r="A36" s="59" t="s">
        <v>171</v>
      </c>
      <c r="B36" s="158">
        <v>87.425039197661164</v>
      </c>
      <c r="C36" s="158">
        <v>12.574960802338845</v>
      </c>
    </row>
    <row r="46" spans="1:7" x14ac:dyDescent="0.2">
      <c r="G46" s="59" t="s">
        <v>216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35"/>
  <sheetViews>
    <sheetView zoomScale="110" zoomScaleNormal="110" workbookViewId="0">
      <selection activeCell="G38" sqref="G38"/>
    </sheetView>
  </sheetViews>
  <sheetFormatPr defaultRowHeight="12.75" x14ac:dyDescent="0.2"/>
  <cols>
    <col min="1" max="1" width="26.42578125" style="59" customWidth="1"/>
    <col min="2" max="2" width="9.140625" style="59"/>
    <col min="3" max="3" width="10" style="59" customWidth="1"/>
    <col min="4" max="4" width="9.140625" style="59"/>
    <col min="5" max="5" width="9.85546875" style="59" customWidth="1"/>
    <col min="6" max="6" width="9.140625" style="59"/>
    <col min="7" max="7" width="10.28515625" style="59" customWidth="1"/>
    <col min="8" max="8" width="9.140625" style="59"/>
    <col min="9" max="9" width="10.28515625" style="59" customWidth="1"/>
    <col min="10" max="10" width="9.140625" style="59"/>
    <col min="11" max="11" width="9.85546875" style="59" customWidth="1"/>
    <col min="12" max="16384" width="9.140625" style="59"/>
  </cols>
  <sheetData>
    <row r="1" spans="1:18" ht="15" x14ac:dyDescent="0.25">
      <c r="A1" s="214"/>
      <c r="B1" s="141"/>
      <c r="C1" s="141"/>
      <c r="D1" s="141"/>
      <c r="E1" s="141"/>
    </row>
    <row r="2" spans="1:18" x14ac:dyDescent="0.2">
      <c r="A2" s="141"/>
      <c r="B2" s="141"/>
      <c r="C2" s="141"/>
      <c r="D2" s="141"/>
      <c r="E2" s="203"/>
    </row>
    <row r="3" spans="1:18" ht="13.5" customHeight="1" x14ac:dyDescent="0.25">
      <c r="A3" s="237" t="s">
        <v>296</v>
      </c>
      <c r="B3" s="236"/>
      <c r="C3" s="236"/>
      <c r="D3" s="236"/>
      <c r="E3" s="236"/>
      <c r="F3" s="141"/>
      <c r="G3" s="141"/>
      <c r="H3" s="141"/>
      <c r="I3" s="141"/>
      <c r="J3" s="158"/>
      <c r="K3" s="158"/>
      <c r="L3" s="158"/>
    </row>
    <row r="4" spans="1:18" ht="13.5" customHeight="1" x14ac:dyDescent="0.2">
      <c r="A4" s="113"/>
      <c r="B4" s="141"/>
      <c r="C4" s="141"/>
      <c r="D4" s="76"/>
      <c r="E4" s="141"/>
      <c r="F4" s="141"/>
      <c r="G4" s="141"/>
      <c r="H4" s="141"/>
      <c r="I4" s="141"/>
      <c r="J4" s="158"/>
      <c r="K4" s="158"/>
      <c r="L4" s="158"/>
    </row>
    <row r="5" spans="1:18" ht="13.5" customHeight="1" x14ac:dyDescent="0.25">
      <c r="A5" s="531"/>
      <c r="B5" s="532" t="s">
        <v>7</v>
      </c>
      <c r="C5" s="532"/>
      <c r="D5" s="531" t="s">
        <v>232</v>
      </c>
      <c r="E5" s="531"/>
      <c r="F5" s="533" t="s">
        <v>233</v>
      </c>
      <c r="G5" s="533"/>
      <c r="H5" s="531" t="s">
        <v>234</v>
      </c>
      <c r="I5" s="531"/>
      <c r="J5" s="531" t="s">
        <v>63</v>
      </c>
      <c r="K5" s="531"/>
      <c r="L5" s="158"/>
      <c r="N5" s="338"/>
      <c r="O5" s="141"/>
      <c r="P5" s="141"/>
      <c r="Q5" s="141"/>
      <c r="R5" s="141"/>
    </row>
    <row r="6" spans="1:18" ht="13.5" customHeight="1" x14ac:dyDescent="0.2">
      <c r="A6" s="531"/>
      <c r="B6" s="183" t="s">
        <v>60</v>
      </c>
      <c r="C6" s="183" t="s">
        <v>61</v>
      </c>
      <c r="D6" s="183" t="s">
        <v>60</v>
      </c>
      <c r="E6" s="183" t="s">
        <v>61</v>
      </c>
      <c r="F6" s="183" t="s">
        <v>60</v>
      </c>
      <c r="G6" s="183" t="s">
        <v>61</v>
      </c>
      <c r="H6" s="183" t="s">
        <v>60</v>
      </c>
      <c r="I6" s="183" t="s">
        <v>61</v>
      </c>
      <c r="J6" s="183" t="s">
        <v>60</v>
      </c>
      <c r="K6" s="183" t="s">
        <v>61</v>
      </c>
      <c r="L6" s="158"/>
      <c r="N6" s="141"/>
      <c r="O6" s="141"/>
      <c r="P6" s="141"/>
      <c r="Q6" s="141"/>
      <c r="R6" s="141"/>
    </row>
    <row r="7" spans="1:18" ht="13.5" customHeight="1" x14ac:dyDescent="0.2">
      <c r="A7" s="206"/>
      <c r="B7" s="206"/>
      <c r="C7" s="207"/>
      <c r="D7" s="207"/>
      <c r="E7" s="207"/>
      <c r="F7" s="207"/>
      <c r="G7" s="207"/>
      <c r="H7" s="207"/>
      <c r="I7" s="207"/>
      <c r="J7" s="207"/>
      <c r="K7" s="207"/>
      <c r="L7" s="158"/>
    </row>
    <row r="8" spans="1:18" ht="13.5" customHeight="1" x14ac:dyDescent="0.2">
      <c r="A8" s="212" t="s">
        <v>9</v>
      </c>
      <c r="B8" s="208"/>
      <c r="C8" s="209"/>
      <c r="D8" s="209"/>
      <c r="E8" s="209"/>
      <c r="F8" s="208"/>
      <c r="G8" s="209"/>
      <c r="H8" s="209"/>
      <c r="I8" s="209"/>
      <c r="J8" s="208"/>
      <c r="K8" s="209"/>
      <c r="L8" s="158"/>
    </row>
    <row r="9" spans="1:18" ht="13.5" customHeight="1" x14ac:dyDescent="0.2">
      <c r="A9" s="208" t="s">
        <v>25</v>
      </c>
      <c r="B9" s="463">
        <v>47.534056515981156</v>
      </c>
      <c r="C9" s="463">
        <v>52.465943484018752</v>
      </c>
      <c r="D9" s="463">
        <v>47.629557987546839</v>
      </c>
      <c r="E9" s="463">
        <v>52.370442012453076</v>
      </c>
      <c r="F9" s="317">
        <v>38.732209443659556</v>
      </c>
      <c r="G9" s="317">
        <v>61.267790556340415</v>
      </c>
      <c r="H9" s="317">
        <v>48.94463277002496</v>
      </c>
      <c r="I9" s="317">
        <v>51.055367229975246</v>
      </c>
      <c r="J9" s="317">
        <v>43.509320858551135</v>
      </c>
      <c r="K9" s="317">
        <v>56.490679141448851</v>
      </c>
      <c r="L9" s="158"/>
    </row>
    <row r="10" spans="1:18" ht="13.5" customHeight="1" x14ac:dyDescent="0.2">
      <c r="A10" s="208" t="s">
        <v>26</v>
      </c>
      <c r="B10" s="463">
        <v>36.305052100563607</v>
      </c>
      <c r="C10" s="463">
        <v>63.694947899436393</v>
      </c>
      <c r="D10" s="463">
        <v>36.001006480065207</v>
      </c>
      <c r="E10" s="463">
        <v>63.998993519934722</v>
      </c>
      <c r="F10" s="317">
        <v>30.992202766203654</v>
      </c>
      <c r="G10" s="317">
        <v>69.007797233796353</v>
      </c>
      <c r="H10" s="317">
        <v>35.920541553911697</v>
      </c>
      <c r="I10" s="317">
        <v>64.079458446088225</v>
      </c>
      <c r="J10" s="317">
        <v>41.822415576063044</v>
      </c>
      <c r="K10" s="317">
        <v>58.177584423936935</v>
      </c>
      <c r="L10" s="158"/>
    </row>
    <row r="11" spans="1:18" ht="6" customHeight="1" x14ac:dyDescent="0.2">
      <c r="A11" s="208"/>
      <c r="B11" s="464"/>
      <c r="C11" s="208"/>
      <c r="D11" s="464"/>
      <c r="E11" s="464"/>
      <c r="F11" s="210"/>
      <c r="G11" s="210"/>
      <c r="H11" s="210"/>
      <c r="I11" s="210"/>
      <c r="J11" s="210"/>
      <c r="K11" s="210"/>
      <c r="L11" s="158"/>
    </row>
    <row r="12" spans="1:18" ht="13.5" customHeight="1" x14ac:dyDescent="0.2">
      <c r="A12" s="212" t="s">
        <v>10</v>
      </c>
      <c r="B12" s="209"/>
      <c r="C12" s="208"/>
      <c r="D12" s="209"/>
      <c r="E12" s="209"/>
      <c r="F12" s="466"/>
      <c r="G12" s="465"/>
      <c r="H12" s="466"/>
      <c r="I12" s="466"/>
      <c r="J12" s="466"/>
      <c r="K12" s="465"/>
      <c r="L12" s="158"/>
    </row>
    <row r="13" spans="1:18" ht="13.5" customHeight="1" x14ac:dyDescent="0.2">
      <c r="A13" s="208" t="s">
        <v>25</v>
      </c>
      <c r="B13" s="463">
        <v>27.13627033437362</v>
      </c>
      <c r="C13" s="463">
        <v>72.863729665626764</v>
      </c>
      <c r="D13" s="463">
        <v>28.790716716864601</v>
      </c>
      <c r="E13" s="463">
        <v>71.209283283135704</v>
      </c>
      <c r="F13" s="317">
        <v>17.014855559933363</v>
      </c>
      <c r="G13" s="317">
        <v>82.985144440066662</v>
      </c>
      <c r="H13" s="317">
        <v>29.724560096456525</v>
      </c>
      <c r="I13" s="317">
        <v>70.275439903543599</v>
      </c>
      <c r="J13" s="317">
        <v>23.225385694037616</v>
      </c>
      <c r="K13" s="317">
        <v>76.774614305962317</v>
      </c>
      <c r="L13" s="158"/>
    </row>
    <row r="14" spans="1:18" ht="13.5" customHeight="1" x14ac:dyDescent="0.2">
      <c r="A14" s="213" t="s">
        <v>26</v>
      </c>
      <c r="B14" s="467">
        <v>35.231670938702123</v>
      </c>
      <c r="C14" s="467">
        <v>64.768329061297464</v>
      </c>
      <c r="D14" s="467">
        <v>34.098937186173821</v>
      </c>
      <c r="E14" s="467">
        <v>65.901062813826314</v>
      </c>
      <c r="F14" s="468">
        <v>25.102103963594747</v>
      </c>
      <c r="G14" s="468">
        <v>74.897896036405257</v>
      </c>
      <c r="H14" s="468">
        <v>33.809377917710108</v>
      </c>
      <c r="I14" s="468">
        <v>66.190622082289977</v>
      </c>
      <c r="J14" s="468">
        <v>37.065171324540565</v>
      </c>
      <c r="K14" s="468">
        <v>62.934828675459642</v>
      </c>
      <c r="L14" s="141"/>
    </row>
    <row r="15" spans="1:18" ht="13.5" customHeight="1" x14ac:dyDescent="0.2">
      <c r="A15" s="141"/>
      <c r="B15" s="159"/>
      <c r="C15" s="160"/>
      <c r="D15" s="161"/>
      <c r="E15" s="160"/>
      <c r="F15" s="162"/>
      <c r="G15" s="162"/>
      <c r="H15" s="162"/>
      <c r="I15" s="162"/>
      <c r="J15" s="141"/>
      <c r="K15" s="141"/>
      <c r="L15" s="141"/>
      <c r="M15" s="141"/>
    </row>
    <row r="16" spans="1:18" ht="13.5" customHeight="1" x14ac:dyDescent="0.2">
      <c r="A16" s="147" t="s">
        <v>76</v>
      </c>
      <c r="D16" s="76"/>
      <c r="F16" s="141"/>
      <c r="G16" s="141"/>
      <c r="H16" s="141"/>
      <c r="I16" s="141"/>
      <c r="J16" s="158"/>
      <c r="K16" s="158"/>
      <c r="L16" s="158"/>
    </row>
    <row r="17" spans="1:15" ht="13.5" customHeight="1" x14ac:dyDescent="0.2">
      <c r="A17" s="163"/>
      <c r="D17" s="76"/>
      <c r="F17" s="141"/>
      <c r="G17" s="141"/>
      <c r="H17" s="141"/>
      <c r="I17" s="141"/>
      <c r="J17" s="158"/>
      <c r="K17" s="158"/>
      <c r="L17" s="158"/>
    </row>
    <row r="18" spans="1:15" x14ac:dyDescent="0.2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</row>
    <row r="20" spans="1:15" ht="13.5" customHeight="1" x14ac:dyDescent="0.25">
      <c r="A20" s="238" t="s">
        <v>297</v>
      </c>
      <c r="B20" s="156"/>
      <c r="C20" s="156"/>
      <c r="D20" s="156"/>
      <c r="E20" s="156"/>
      <c r="F20" s="141"/>
      <c r="G20" s="141"/>
      <c r="H20" s="141"/>
      <c r="I20" s="141"/>
      <c r="J20" s="158"/>
      <c r="K20" s="158"/>
      <c r="L20" s="158"/>
    </row>
    <row r="21" spans="1:15" ht="13.5" customHeight="1" x14ac:dyDescent="0.2">
      <c r="A21" s="113"/>
      <c r="D21" s="76"/>
      <c r="F21" s="141"/>
      <c r="G21" s="141"/>
      <c r="H21" s="141"/>
      <c r="I21" s="141"/>
      <c r="J21" s="158"/>
      <c r="K21" s="158"/>
      <c r="L21" s="158"/>
    </row>
    <row r="22" spans="1:15" ht="13.5" customHeight="1" x14ac:dyDescent="0.2">
      <c r="A22" s="531"/>
      <c r="B22" s="532" t="s">
        <v>7</v>
      </c>
      <c r="C22" s="532"/>
      <c r="D22" s="531" t="s">
        <v>8</v>
      </c>
      <c r="E22" s="531"/>
      <c r="F22" s="533" t="s">
        <v>1</v>
      </c>
      <c r="G22" s="533"/>
      <c r="H22" s="531" t="s">
        <v>62</v>
      </c>
      <c r="I22" s="531"/>
      <c r="J22" s="531" t="s">
        <v>63</v>
      </c>
      <c r="K22" s="531"/>
      <c r="L22" s="158"/>
    </row>
    <row r="23" spans="1:15" ht="13.5" customHeight="1" x14ac:dyDescent="0.2">
      <c r="A23" s="531"/>
      <c r="B23" s="142" t="s">
        <v>128</v>
      </c>
      <c r="C23" s="142" t="s">
        <v>129</v>
      </c>
      <c r="D23" s="142" t="s">
        <v>128</v>
      </c>
      <c r="E23" s="142" t="s">
        <v>129</v>
      </c>
      <c r="F23" s="142" t="s">
        <v>128</v>
      </c>
      <c r="G23" s="142" t="s">
        <v>129</v>
      </c>
      <c r="H23" s="142" t="s">
        <v>128</v>
      </c>
      <c r="I23" s="142" t="s">
        <v>129</v>
      </c>
      <c r="J23" s="142" t="s">
        <v>128</v>
      </c>
      <c r="K23" s="142" t="s">
        <v>129</v>
      </c>
      <c r="L23" s="158"/>
    </row>
    <row r="24" spans="1:15" ht="13.5" customHeight="1" x14ac:dyDescent="0.2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158"/>
    </row>
    <row r="25" spans="1:15" ht="13.5" customHeight="1" x14ac:dyDescent="0.2">
      <c r="A25" s="212" t="s">
        <v>146</v>
      </c>
      <c r="B25" s="208"/>
      <c r="C25" s="209"/>
      <c r="D25" s="209"/>
      <c r="E25" s="209"/>
      <c r="F25" s="208"/>
      <c r="G25" s="209"/>
      <c r="H25" s="209"/>
      <c r="I25" s="209"/>
      <c r="J25" s="208"/>
      <c r="K25" s="209"/>
      <c r="L25" s="158"/>
    </row>
    <row r="26" spans="1:15" ht="13.5" customHeight="1" x14ac:dyDescent="0.2">
      <c r="A26" s="208" t="s">
        <v>172</v>
      </c>
      <c r="B26" s="463">
        <f>B9</f>
        <v>47.534056515981156</v>
      </c>
      <c r="C26" s="463">
        <f t="shared" ref="C26:K26" si="0">C9</f>
        <v>52.465943484018752</v>
      </c>
      <c r="D26" s="463">
        <f t="shared" si="0"/>
        <v>47.629557987546839</v>
      </c>
      <c r="E26" s="463">
        <f t="shared" si="0"/>
        <v>52.370442012453076</v>
      </c>
      <c r="F26" s="463">
        <f t="shared" si="0"/>
        <v>38.732209443659556</v>
      </c>
      <c r="G26" s="463">
        <f t="shared" si="0"/>
        <v>61.267790556340415</v>
      </c>
      <c r="H26" s="463">
        <f t="shared" si="0"/>
        <v>48.94463277002496</v>
      </c>
      <c r="I26" s="463">
        <f t="shared" si="0"/>
        <v>51.055367229975246</v>
      </c>
      <c r="J26" s="463">
        <f t="shared" si="0"/>
        <v>43.509320858551135</v>
      </c>
      <c r="K26" s="463">
        <f t="shared" si="0"/>
        <v>56.490679141448851</v>
      </c>
      <c r="L26" s="158"/>
    </row>
    <row r="27" spans="1:15" ht="13.5" customHeight="1" x14ac:dyDescent="0.2">
      <c r="A27" s="208" t="s">
        <v>173</v>
      </c>
      <c r="B27" s="463">
        <f>B10</f>
        <v>36.305052100563607</v>
      </c>
      <c r="C27" s="463">
        <f t="shared" ref="C27:K27" si="1">C10</f>
        <v>63.694947899436393</v>
      </c>
      <c r="D27" s="463">
        <f t="shared" si="1"/>
        <v>36.001006480065207</v>
      </c>
      <c r="E27" s="463">
        <f t="shared" si="1"/>
        <v>63.998993519934722</v>
      </c>
      <c r="F27" s="463">
        <f t="shared" si="1"/>
        <v>30.992202766203654</v>
      </c>
      <c r="G27" s="463">
        <f t="shared" si="1"/>
        <v>69.007797233796353</v>
      </c>
      <c r="H27" s="463">
        <f t="shared" si="1"/>
        <v>35.920541553911697</v>
      </c>
      <c r="I27" s="463">
        <f t="shared" si="1"/>
        <v>64.079458446088225</v>
      </c>
      <c r="J27" s="463">
        <f t="shared" si="1"/>
        <v>41.822415576063044</v>
      </c>
      <c r="K27" s="463">
        <f t="shared" si="1"/>
        <v>58.177584423936935</v>
      </c>
      <c r="L27" s="158"/>
    </row>
    <row r="28" spans="1:15" ht="6" customHeight="1" x14ac:dyDescent="0.2">
      <c r="A28" s="208"/>
      <c r="B28" s="463"/>
      <c r="C28" s="469"/>
      <c r="D28" s="469"/>
      <c r="E28" s="469"/>
      <c r="F28" s="470"/>
      <c r="G28" s="470"/>
      <c r="H28" s="470"/>
      <c r="I28" s="470"/>
      <c r="J28" s="470"/>
      <c r="K28" s="470"/>
      <c r="L28" s="158"/>
    </row>
    <row r="29" spans="1:15" ht="13.5" customHeight="1" x14ac:dyDescent="0.2">
      <c r="A29" s="212" t="s">
        <v>145</v>
      </c>
      <c r="B29" s="463"/>
      <c r="C29" s="469"/>
      <c r="D29" s="469"/>
      <c r="E29" s="469"/>
      <c r="F29" s="317"/>
      <c r="G29" s="470"/>
      <c r="H29" s="470"/>
      <c r="I29" s="470"/>
      <c r="J29" s="317"/>
      <c r="K29" s="470"/>
      <c r="L29" s="158"/>
    </row>
    <row r="30" spans="1:15" ht="13.5" customHeight="1" x14ac:dyDescent="0.2">
      <c r="A30" s="208" t="s">
        <v>172</v>
      </c>
      <c r="B30" s="463">
        <f>B13</f>
        <v>27.13627033437362</v>
      </c>
      <c r="C30" s="463">
        <f t="shared" ref="C30:K30" si="2">C13</f>
        <v>72.863729665626764</v>
      </c>
      <c r="D30" s="463">
        <f t="shared" si="2"/>
        <v>28.790716716864601</v>
      </c>
      <c r="E30" s="463">
        <f t="shared" si="2"/>
        <v>71.209283283135704</v>
      </c>
      <c r="F30" s="463">
        <f t="shared" si="2"/>
        <v>17.014855559933363</v>
      </c>
      <c r="G30" s="463">
        <f t="shared" si="2"/>
        <v>82.985144440066662</v>
      </c>
      <c r="H30" s="463">
        <f t="shared" si="2"/>
        <v>29.724560096456525</v>
      </c>
      <c r="I30" s="463">
        <f t="shared" si="2"/>
        <v>70.275439903543599</v>
      </c>
      <c r="J30" s="463">
        <f t="shared" si="2"/>
        <v>23.225385694037616</v>
      </c>
      <c r="K30" s="463">
        <f t="shared" si="2"/>
        <v>76.774614305962317</v>
      </c>
      <c r="L30" s="158"/>
    </row>
    <row r="31" spans="1:15" ht="13.5" customHeight="1" x14ac:dyDescent="0.2">
      <c r="A31" s="211" t="s">
        <v>173</v>
      </c>
      <c r="B31" s="467">
        <f>B14</f>
        <v>35.231670938702123</v>
      </c>
      <c r="C31" s="467">
        <f t="shared" ref="C31:K31" si="3">C14</f>
        <v>64.768329061297464</v>
      </c>
      <c r="D31" s="467">
        <f t="shared" si="3"/>
        <v>34.098937186173821</v>
      </c>
      <c r="E31" s="467">
        <f t="shared" si="3"/>
        <v>65.901062813826314</v>
      </c>
      <c r="F31" s="467">
        <f t="shared" si="3"/>
        <v>25.102103963594747</v>
      </c>
      <c r="G31" s="467">
        <f t="shared" si="3"/>
        <v>74.897896036405257</v>
      </c>
      <c r="H31" s="467">
        <f t="shared" si="3"/>
        <v>33.809377917710108</v>
      </c>
      <c r="I31" s="467">
        <f t="shared" si="3"/>
        <v>66.190622082289977</v>
      </c>
      <c r="J31" s="467">
        <f t="shared" si="3"/>
        <v>37.065171324540565</v>
      </c>
      <c r="K31" s="467">
        <f t="shared" si="3"/>
        <v>62.934828675459642</v>
      </c>
      <c r="L31" s="141"/>
      <c r="M31" s="141"/>
    </row>
    <row r="32" spans="1:15" ht="13.5" customHeight="1" x14ac:dyDescent="0.2">
      <c r="A32" s="141"/>
      <c r="B32" s="159"/>
      <c r="C32" s="160"/>
      <c r="D32" s="161"/>
      <c r="E32" s="160"/>
      <c r="F32" s="162"/>
      <c r="G32" s="162"/>
      <c r="H32" s="162"/>
      <c r="I32" s="162"/>
      <c r="J32" s="141"/>
      <c r="K32" s="141"/>
      <c r="L32" s="141"/>
      <c r="M32" s="141"/>
    </row>
    <row r="33" spans="1:12" ht="13.5" customHeight="1" x14ac:dyDescent="0.2">
      <c r="A33" s="59" t="s">
        <v>216</v>
      </c>
      <c r="D33" s="76"/>
      <c r="F33" s="141"/>
      <c r="G33" s="141"/>
      <c r="H33" s="141"/>
      <c r="I33" s="141"/>
      <c r="J33" s="158"/>
      <c r="K33" s="158"/>
      <c r="L33" s="158"/>
    </row>
    <row r="34" spans="1:12" ht="13.5" customHeight="1" x14ac:dyDescent="0.2">
      <c r="A34" s="163"/>
      <c r="D34" s="76"/>
      <c r="F34" s="141"/>
      <c r="G34" s="141"/>
      <c r="H34" s="141"/>
      <c r="I34" s="141"/>
      <c r="J34" s="158"/>
      <c r="K34" s="158"/>
      <c r="L34" s="158"/>
    </row>
    <row r="35" spans="1:12" ht="13.5" customHeight="1" x14ac:dyDescent="0.2">
      <c r="D35" s="76"/>
      <c r="F35" s="141"/>
      <c r="G35" s="141"/>
      <c r="H35" s="141"/>
      <c r="I35" s="141"/>
      <c r="J35" s="158"/>
      <c r="K35" s="158"/>
      <c r="L35" s="158"/>
    </row>
  </sheetData>
  <mergeCells count="12">
    <mergeCell ref="J22:K22"/>
    <mergeCell ref="A5:A6"/>
    <mergeCell ref="J5:K5"/>
    <mergeCell ref="B5:C5"/>
    <mergeCell ref="D5:E5"/>
    <mergeCell ref="F5:G5"/>
    <mergeCell ref="H5:I5"/>
    <mergeCell ref="A22:A23"/>
    <mergeCell ref="B22:C22"/>
    <mergeCell ref="D22:E22"/>
    <mergeCell ref="F22:G22"/>
    <mergeCell ref="H22:I22"/>
  </mergeCells>
  <phoneticPr fontId="0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8"/>
  <sheetViews>
    <sheetView zoomScaleNormal="100" workbookViewId="0">
      <selection activeCell="E28" sqref="E28"/>
    </sheetView>
  </sheetViews>
  <sheetFormatPr defaultRowHeight="12.75" x14ac:dyDescent="0.2"/>
  <cols>
    <col min="1" max="1" width="53.7109375" style="59" customWidth="1"/>
    <col min="2" max="2" width="9.140625" style="59"/>
    <col min="3" max="3" width="11.28515625" style="59" customWidth="1"/>
    <col min="4" max="10" width="9.140625" style="59"/>
    <col min="11" max="11" width="9.5703125" style="59" bestFit="1" customWidth="1"/>
    <col min="12" max="12" width="11.5703125" style="59" bestFit="1" customWidth="1"/>
    <col min="13" max="13" width="9.5703125" style="59" bestFit="1" customWidth="1"/>
    <col min="14" max="16384" width="9.140625" style="59"/>
  </cols>
  <sheetData>
    <row r="1" spans="1:11" ht="15" x14ac:dyDescent="0.2">
      <c r="A1" s="534"/>
      <c r="B1" s="534"/>
      <c r="C1" s="534"/>
      <c r="D1" s="141"/>
    </row>
    <row r="2" spans="1:11" x14ac:dyDescent="0.2">
      <c r="A2" s="141"/>
      <c r="B2" s="141"/>
      <c r="C2" s="141"/>
      <c r="D2" s="141"/>
    </row>
    <row r="3" spans="1:11" ht="36.75" customHeight="1" x14ac:dyDescent="0.2">
      <c r="A3" s="535" t="s">
        <v>372</v>
      </c>
      <c r="B3" s="536"/>
      <c r="C3" s="536"/>
      <c r="D3" s="141"/>
    </row>
    <row r="4" spans="1:11" x14ac:dyDescent="0.2">
      <c r="A4" s="141"/>
      <c r="B4" s="141"/>
      <c r="C4" s="141"/>
      <c r="D4" s="141"/>
    </row>
    <row r="5" spans="1:11" ht="18" customHeight="1" x14ac:dyDescent="0.2">
      <c r="A5" s="241"/>
      <c r="B5" s="242" t="s">
        <v>5</v>
      </c>
      <c r="C5" s="240" t="s">
        <v>6</v>
      </c>
    </row>
    <row r="6" spans="1:11" ht="15.75" x14ac:dyDescent="0.25">
      <c r="A6" s="215" t="s">
        <v>0</v>
      </c>
      <c r="B6" s="490">
        <v>44.27458938719267</v>
      </c>
      <c r="C6" s="490">
        <v>55.725410612807323</v>
      </c>
      <c r="H6" s="338"/>
      <c r="I6" s="141"/>
      <c r="J6" s="141"/>
      <c r="K6" s="141"/>
    </row>
    <row r="7" spans="1:11" x14ac:dyDescent="0.2">
      <c r="A7" s="164"/>
      <c r="B7" s="477"/>
      <c r="C7" s="477"/>
    </row>
    <row r="8" spans="1:11" ht="25.5" x14ac:dyDescent="0.2">
      <c r="A8" s="165" t="s">
        <v>103</v>
      </c>
      <c r="B8" s="316">
        <v>44.623936411589867</v>
      </c>
      <c r="C8" s="316">
        <v>55.37606358841014</v>
      </c>
    </row>
    <row r="9" spans="1:11" x14ac:dyDescent="0.2">
      <c r="A9" s="164"/>
      <c r="B9" s="210"/>
      <c r="C9" s="210"/>
    </row>
    <row r="10" spans="1:11" ht="25.5" x14ac:dyDescent="0.2">
      <c r="A10" s="166" t="s">
        <v>104</v>
      </c>
      <c r="B10" s="316">
        <v>37.124578318817726</v>
      </c>
      <c r="C10" s="316">
        <v>62.875421681182267</v>
      </c>
    </row>
    <row r="11" spans="1:11" ht="14.45" customHeight="1" x14ac:dyDescent="0.2">
      <c r="A11" s="166"/>
      <c r="B11" s="478"/>
      <c r="C11" s="478"/>
    </row>
    <row r="12" spans="1:11" ht="25.5" x14ac:dyDescent="0.2">
      <c r="A12" s="167" t="s">
        <v>119</v>
      </c>
      <c r="B12" s="317">
        <v>41.468087933788105</v>
      </c>
      <c r="C12" s="317">
        <v>58.531912066211888</v>
      </c>
    </row>
    <row r="13" spans="1:11" ht="17.25" customHeight="1" x14ac:dyDescent="0.2">
      <c r="A13" s="167" t="s">
        <v>120</v>
      </c>
      <c r="B13" s="317">
        <v>31.196352378169767</v>
      </c>
      <c r="C13" s="317">
        <v>68.803647621830237</v>
      </c>
    </row>
    <row r="14" spans="1:11" ht="25.5" x14ac:dyDescent="0.2">
      <c r="A14" s="167" t="s">
        <v>121</v>
      </c>
      <c r="B14" s="317">
        <v>38.90183025809975</v>
      </c>
      <c r="C14" s="317">
        <v>61.098169741900257</v>
      </c>
    </row>
    <row r="15" spans="1:11" ht="38.25" x14ac:dyDescent="0.2">
      <c r="A15" s="168" t="s">
        <v>122</v>
      </c>
      <c r="B15" s="317">
        <v>38.945604288980427</v>
      </c>
      <c r="C15" s="317">
        <v>61.054395711019559</v>
      </c>
    </row>
    <row r="16" spans="1:11" x14ac:dyDescent="0.2">
      <c r="A16" s="216" t="s">
        <v>118</v>
      </c>
      <c r="B16" s="318">
        <v>42.215779378839215</v>
      </c>
      <c r="C16" s="318">
        <v>57.784220621160777</v>
      </c>
    </row>
    <row r="18" spans="1:16" x14ac:dyDescent="0.2">
      <c r="A18" s="147" t="s">
        <v>76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x14ac:dyDescent="0.2">
      <c r="G19" s="141"/>
      <c r="H19" s="141"/>
      <c r="I19" s="141"/>
      <c r="J19" s="141"/>
      <c r="K19" s="141"/>
      <c r="L19" s="141"/>
      <c r="M19" s="141"/>
      <c r="N19" s="141"/>
      <c r="O19" s="141"/>
      <c r="P19" s="141"/>
    </row>
    <row r="20" spans="1:16" x14ac:dyDescent="0.2">
      <c r="A20" s="152"/>
      <c r="B20" s="152"/>
      <c r="C20" s="152"/>
      <c r="D20" s="152"/>
      <c r="E20" s="152"/>
      <c r="F20" s="152"/>
      <c r="G20" s="141"/>
      <c r="H20" s="141"/>
      <c r="I20" s="141"/>
      <c r="J20" s="141"/>
      <c r="K20" s="141"/>
      <c r="L20" s="141"/>
      <c r="M20" s="141"/>
      <c r="N20" s="141"/>
      <c r="O20" s="141"/>
      <c r="P20" s="141"/>
    </row>
    <row r="21" spans="1:16" x14ac:dyDescent="0.2">
      <c r="G21" s="141"/>
      <c r="H21" s="141"/>
      <c r="I21" s="141"/>
      <c r="J21" s="141"/>
      <c r="K21" s="141"/>
      <c r="L21" s="141"/>
      <c r="M21" s="141"/>
      <c r="N21" s="141"/>
      <c r="O21" s="141"/>
      <c r="P21" s="141"/>
    </row>
    <row r="23" spans="1:16" ht="15" x14ac:dyDescent="0.2">
      <c r="A23" s="243" t="s">
        <v>298</v>
      </c>
      <c r="B23" s="479"/>
      <c r="C23" s="479"/>
    </row>
    <row r="25" spans="1:16" ht="18.75" customHeight="1" x14ac:dyDescent="0.2">
      <c r="A25" s="239"/>
      <c r="B25" s="475" t="s">
        <v>128</v>
      </c>
      <c r="C25" s="142" t="s">
        <v>129</v>
      </c>
    </row>
    <row r="26" spans="1:16" x14ac:dyDescent="0.2">
      <c r="A26" s="244" t="s">
        <v>136</v>
      </c>
      <c r="B26" s="490">
        <v>44.27458938719267</v>
      </c>
      <c r="C26" s="490">
        <v>55.725410612807323</v>
      </c>
    </row>
    <row r="27" spans="1:16" x14ac:dyDescent="0.2">
      <c r="A27" s="169"/>
      <c r="B27" s="477"/>
      <c r="C27" s="477"/>
    </row>
    <row r="28" spans="1:16" ht="25.5" x14ac:dyDescent="0.2">
      <c r="A28" s="166" t="s">
        <v>252</v>
      </c>
      <c r="B28" s="316">
        <v>44.623936411589867</v>
      </c>
      <c r="C28" s="316">
        <v>55.37606358841014</v>
      </c>
    </row>
    <row r="29" spans="1:16" x14ac:dyDescent="0.2">
      <c r="A29" s="169"/>
      <c r="B29" s="210"/>
      <c r="C29" s="210"/>
    </row>
    <row r="30" spans="1:16" ht="25.5" x14ac:dyDescent="0.2">
      <c r="A30" s="166" t="s">
        <v>253</v>
      </c>
      <c r="B30" s="316">
        <v>37.124578318817726</v>
      </c>
      <c r="C30" s="316">
        <v>62.875421681182267</v>
      </c>
    </row>
    <row r="31" spans="1:16" ht="5.25" customHeight="1" x14ac:dyDescent="0.2">
      <c r="A31" s="166"/>
      <c r="B31" s="478"/>
      <c r="C31" s="478"/>
    </row>
    <row r="32" spans="1:16" x14ac:dyDescent="0.2">
      <c r="A32" s="168" t="s">
        <v>254</v>
      </c>
      <c r="B32" s="317">
        <v>41.468087933788105</v>
      </c>
      <c r="C32" s="317">
        <v>58.531912066211888</v>
      </c>
    </row>
    <row r="33" spans="1:3" ht="17.25" customHeight="1" x14ac:dyDescent="0.2">
      <c r="A33" s="168" t="s">
        <v>255</v>
      </c>
      <c r="B33" s="317">
        <v>31.196352378169767</v>
      </c>
      <c r="C33" s="317">
        <v>68.803647621830237</v>
      </c>
    </row>
    <row r="34" spans="1:3" ht="25.5" x14ac:dyDescent="0.2">
      <c r="A34" s="168" t="s">
        <v>256</v>
      </c>
      <c r="B34" s="317">
        <v>38.90183025809975</v>
      </c>
      <c r="C34" s="317">
        <v>61.098169741900257</v>
      </c>
    </row>
    <row r="35" spans="1:3" ht="38.25" x14ac:dyDescent="0.2">
      <c r="A35" s="168" t="s">
        <v>257</v>
      </c>
      <c r="B35" s="317">
        <v>38.945604288980427</v>
      </c>
      <c r="C35" s="317">
        <v>61.054395711019559</v>
      </c>
    </row>
    <row r="36" spans="1:3" x14ac:dyDescent="0.2">
      <c r="A36" s="245" t="s">
        <v>205</v>
      </c>
      <c r="B36" s="318">
        <v>42.215779378839215</v>
      </c>
      <c r="C36" s="318">
        <v>57.784220621160777</v>
      </c>
    </row>
    <row r="37" spans="1:3" x14ac:dyDescent="0.2">
      <c r="A37" s="134"/>
    </row>
    <row r="38" spans="1:3" x14ac:dyDescent="0.2">
      <c r="A38" s="134" t="s">
        <v>216</v>
      </c>
    </row>
  </sheetData>
  <mergeCells count="2">
    <mergeCell ref="A1:C1"/>
    <mergeCell ref="A3:C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44"/>
  <sheetViews>
    <sheetView topLeftCell="A34" workbookViewId="0">
      <selection activeCell="R9" sqref="R9"/>
    </sheetView>
  </sheetViews>
  <sheetFormatPr defaultRowHeight="12.75" x14ac:dyDescent="0.2"/>
  <sheetData>
    <row r="1" spans="1:10" x14ac:dyDescent="0.2">
      <c r="G1" s="65"/>
      <c r="J1" s="64"/>
    </row>
    <row r="2" spans="1:10" ht="15.75" x14ac:dyDescent="0.25">
      <c r="A2" s="338"/>
      <c r="B2" s="141"/>
      <c r="C2" s="141"/>
      <c r="D2" s="141"/>
      <c r="E2" s="5"/>
      <c r="F2" s="5"/>
      <c r="G2" s="177" t="s">
        <v>378</v>
      </c>
      <c r="H2" s="3"/>
      <c r="I2" s="5"/>
      <c r="J2" s="5"/>
    </row>
    <row r="3" spans="1:10" x14ac:dyDescent="0.2">
      <c r="B3" s="5"/>
      <c r="C3" s="5"/>
      <c r="D3" s="1"/>
      <c r="E3" s="5"/>
      <c r="F3" s="5"/>
      <c r="G3" s="5"/>
      <c r="H3" s="3"/>
      <c r="I3" s="5"/>
      <c r="J3" s="5"/>
    </row>
    <row r="4" spans="1:10" x14ac:dyDescent="0.2">
      <c r="B4" s="5"/>
      <c r="C4" s="5"/>
      <c r="D4" s="1"/>
      <c r="E4" s="5"/>
      <c r="F4" s="5"/>
      <c r="G4" s="5"/>
      <c r="H4" s="3"/>
      <c r="I4" s="5"/>
      <c r="J4" s="5"/>
    </row>
    <row r="5" spans="1:10" x14ac:dyDescent="0.2">
      <c r="B5" s="5"/>
      <c r="C5" s="5"/>
      <c r="D5" s="1"/>
      <c r="E5" s="5"/>
      <c r="F5" s="5"/>
      <c r="G5" s="5"/>
      <c r="H5" s="3"/>
      <c r="I5" s="5"/>
      <c r="J5" s="5"/>
    </row>
    <row r="6" spans="1:10" x14ac:dyDescent="0.2">
      <c r="B6" s="5"/>
      <c r="C6" s="5"/>
      <c r="D6" s="1"/>
      <c r="E6" s="5"/>
      <c r="F6" s="5"/>
      <c r="G6" s="5"/>
      <c r="H6" s="3"/>
      <c r="I6" s="5"/>
      <c r="J6" s="5"/>
    </row>
    <row r="7" spans="1:10" x14ac:dyDescent="0.2">
      <c r="B7" s="35"/>
      <c r="C7" s="37" t="s">
        <v>5</v>
      </c>
      <c r="D7" s="38" t="s">
        <v>6</v>
      </c>
      <c r="E7" s="5"/>
      <c r="F7" s="5"/>
      <c r="G7" s="5"/>
      <c r="H7" s="3"/>
      <c r="I7" s="5"/>
      <c r="J7" s="5"/>
    </row>
    <row r="8" spans="1:10" x14ac:dyDescent="0.2">
      <c r="B8" s="36" t="s">
        <v>235</v>
      </c>
      <c r="C8" s="268">
        <v>20.574980136490176</v>
      </c>
      <c r="D8" s="268">
        <v>26.546435724328649</v>
      </c>
      <c r="E8" s="5"/>
      <c r="F8" s="5"/>
      <c r="G8" s="5"/>
      <c r="H8" s="3"/>
      <c r="I8" s="5"/>
      <c r="J8" s="5"/>
    </row>
    <row r="9" spans="1:10" x14ac:dyDescent="0.2">
      <c r="B9" s="36" t="s">
        <v>236</v>
      </c>
      <c r="C9" s="268">
        <v>9.143727418168158</v>
      </c>
      <c r="D9" s="268">
        <v>15.247480988596648</v>
      </c>
      <c r="E9" s="5"/>
      <c r="F9" s="5"/>
      <c r="G9" s="5"/>
      <c r="H9" s="3"/>
      <c r="I9" s="5"/>
      <c r="J9" s="5"/>
    </row>
    <row r="10" spans="1:10" x14ac:dyDescent="0.2">
      <c r="B10" s="36" t="s">
        <v>237</v>
      </c>
      <c r="C10" s="268">
        <v>11.078878103369657</v>
      </c>
      <c r="D10" s="268">
        <v>13.335792665347739</v>
      </c>
      <c r="E10" s="5"/>
      <c r="F10" s="5"/>
      <c r="G10" s="5"/>
      <c r="H10" s="3"/>
      <c r="I10" s="5"/>
      <c r="J10" s="5"/>
    </row>
    <row r="11" spans="1:10" x14ac:dyDescent="0.2">
      <c r="B11" s="36" t="s">
        <v>238</v>
      </c>
      <c r="C11" s="268">
        <v>17.221756178959442</v>
      </c>
      <c r="D11" s="268">
        <v>12.866166614824632</v>
      </c>
      <c r="E11" s="5"/>
      <c r="F11" s="5"/>
      <c r="G11" s="5"/>
      <c r="H11" s="3"/>
      <c r="I11" s="5"/>
      <c r="J11" s="5"/>
    </row>
    <row r="12" spans="1:10" x14ac:dyDescent="0.2">
      <c r="B12" s="36" t="s">
        <v>239</v>
      </c>
      <c r="C12" s="268">
        <v>27.652427670594211</v>
      </c>
      <c r="D12" s="268">
        <v>19.949971249282264</v>
      </c>
      <c r="E12" s="5"/>
      <c r="F12" s="5"/>
      <c r="G12" s="5"/>
      <c r="H12" s="3"/>
      <c r="I12" s="5"/>
      <c r="J12" s="5"/>
    </row>
    <row r="13" spans="1:10" x14ac:dyDescent="0.2">
      <c r="B13" s="36" t="s">
        <v>16</v>
      </c>
      <c r="C13" s="268">
        <v>78.450012032515787</v>
      </c>
      <c r="D13" s="268">
        <v>49.039752545588605</v>
      </c>
      <c r="E13" s="5"/>
      <c r="F13" s="5"/>
      <c r="G13" s="5"/>
      <c r="H13" s="3"/>
      <c r="I13" s="5"/>
      <c r="J13" s="5"/>
    </row>
    <row r="14" spans="1:10" x14ac:dyDescent="0.2">
      <c r="B14" s="5"/>
      <c r="C14" s="5"/>
      <c r="D14" s="1"/>
      <c r="E14" s="5"/>
      <c r="F14" s="5"/>
      <c r="G14" s="5"/>
      <c r="H14" s="3"/>
      <c r="I14" s="5"/>
      <c r="J14" s="5"/>
    </row>
    <row r="15" spans="1:10" x14ac:dyDescent="0.2">
      <c r="B15" s="122" t="s">
        <v>76</v>
      </c>
      <c r="C15" s="5"/>
      <c r="D15" s="1"/>
      <c r="E15" s="5"/>
      <c r="F15" s="5"/>
      <c r="G15" s="5"/>
      <c r="H15" s="3"/>
      <c r="I15" s="5"/>
      <c r="J15" s="5"/>
    </row>
    <row r="16" spans="1:10" x14ac:dyDescent="0.2">
      <c r="C16" s="5"/>
      <c r="D16" s="1"/>
      <c r="E16" s="5"/>
      <c r="F16" s="5"/>
      <c r="G16" s="5"/>
      <c r="H16" s="3"/>
      <c r="I16" s="5"/>
      <c r="J16" s="5"/>
    </row>
    <row r="17" spans="1:17" x14ac:dyDescent="0.2">
      <c r="B17" s="5"/>
      <c r="C17" s="5"/>
      <c r="D17" s="1"/>
      <c r="E17" s="5"/>
      <c r="F17" s="5"/>
      <c r="G17" s="5"/>
      <c r="H17" s="3"/>
      <c r="I17" s="5"/>
      <c r="J17" s="5"/>
    </row>
    <row r="18" spans="1:17" x14ac:dyDescent="0.2">
      <c r="B18" s="5"/>
      <c r="C18" s="5"/>
      <c r="D18" s="1"/>
      <c r="E18" s="5"/>
      <c r="F18" s="5"/>
      <c r="G18" s="5"/>
      <c r="H18" s="3"/>
      <c r="I18" s="5"/>
      <c r="J18" s="5"/>
    </row>
    <row r="19" spans="1:17" x14ac:dyDescent="0.2">
      <c r="B19" s="5"/>
      <c r="C19" s="5"/>
      <c r="D19" s="1"/>
      <c r="E19" s="5"/>
      <c r="F19" s="5"/>
      <c r="G19" s="5"/>
      <c r="H19" s="3"/>
      <c r="I19" s="5"/>
      <c r="J19" s="5"/>
    </row>
    <row r="20" spans="1:17" x14ac:dyDescent="0.2">
      <c r="G20" s="52" t="s">
        <v>69</v>
      </c>
    </row>
    <row r="22" spans="1:17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</row>
    <row r="23" spans="1:17" x14ac:dyDescent="0.2">
      <c r="J23" s="56"/>
      <c r="K23" s="56"/>
    </row>
    <row r="24" spans="1:17" ht="15" x14ac:dyDescent="0.25">
      <c r="C24" s="5"/>
      <c r="D24" s="1"/>
      <c r="E24" s="5"/>
      <c r="F24" s="5"/>
      <c r="G24" s="224" t="s">
        <v>299</v>
      </c>
      <c r="H24" s="3"/>
      <c r="I24" s="5"/>
      <c r="J24" s="10"/>
      <c r="K24" s="56"/>
    </row>
    <row r="25" spans="1:17" x14ac:dyDescent="0.2">
      <c r="C25" s="5"/>
      <c r="D25" s="1"/>
      <c r="E25" s="5"/>
      <c r="F25" s="5"/>
      <c r="G25" s="5"/>
      <c r="H25" s="3"/>
      <c r="I25" s="5"/>
      <c r="J25" s="5"/>
    </row>
    <row r="26" spans="1:17" x14ac:dyDescent="0.2">
      <c r="B26" s="5"/>
      <c r="C26" s="5"/>
      <c r="D26" s="1"/>
      <c r="E26" s="5"/>
      <c r="F26" s="5"/>
      <c r="G26" s="5"/>
      <c r="H26" s="3"/>
      <c r="I26" s="5"/>
      <c r="J26" s="5"/>
    </row>
    <row r="27" spans="1:17" x14ac:dyDescent="0.2">
      <c r="B27" s="5"/>
      <c r="C27" s="5"/>
      <c r="D27" s="1"/>
      <c r="E27" s="5"/>
      <c r="F27" s="5"/>
      <c r="G27" s="5"/>
      <c r="H27" s="3"/>
      <c r="I27" s="5"/>
      <c r="J27" s="5"/>
    </row>
    <row r="28" spans="1:17" x14ac:dyDescent="0.2">
      <c r="B28" s="5"/>
      <c r="C28" s="5"/>
      <c r="D28" s="1"/>
      <c r="E28" s="5"/>
      <c r="F28" s="5"/>
      <c r="G28" s="5"/>
      <c r="H28" s="3"/>
      <c r="I28" s="5"/>
      <c r="J28" s="5"/>
    </row>
    <row r="29" spans="1:17" x14ac:dyDescent="0.2">
      <c r="B29" s="35"/>
      <c r="C29" s="37" t="s">
        <v>128</v>
      </c>
      <c r="D29" s="38" t="s">
        <v>129</v>
      </c>
      <c r="E29" s="5"/>
      <c r="F29" s="5"/>
      <c r="G29" s="5"/>
      <c r="H29" s="3"/>
      <c r="I29" s="5"/>
      <c r="J29" s="5"/>
    </row>
    <row r="30" spans="1:17" x14ac:dyDescent="0.2">
      <c r="B30" s="36" t="s">
        <v>235</v>
      </c>
      <c r="C30" s="268">
        <v>20.574980136490176</v>
      </c>
      <c r="D30" s="268">
        <v>26.546435724328649</v>
      </c>
      <c r="E30" s="5"/>
      <c r="F30" s="5"/>
      <c r="G30" s="5"/>
      <c r="H30" s="3"/>
      <c r="I30" s="5"/>
      <c r="J30" s="5"/>
    </row>
    <row r="31" spans="1:17" x14ac:dyDescent="0.2">
      <c r="B31" s="36" t="s">
        <v>236</v>
      </c>
      <c r="C31" s="268">
        <v>9.143727418168158</v>
      </c>
      <c r="D31" s="268">
        <v>15.247480988596648</v>
      </c>
      <c r="E31" s="5"/>
      <c r="F31" s="5"/>
      <c r="G31" s="5"/>
      <c r="H31" s="3"/>
      <c r="I31" s="5"/>
      <c r="J31" s="5"/>
    </row>
    <row r="32" spans="1:17" x14ac:dyDescent="0.2">
      <c r="B32" s="36" t="s">
        <v>237</v>
      </c>
      <c r="C32" s="268">
        <v>11.078878103369657</v>
      </c>
      <c r="D32" s="268">
        <v>13.335792665347739</v>
      </c>
      <c r="E32" s="5"/>
      <c r="F32" s="5"/>
      <c r="G32" s="5"/>
      <c r="H32" s="3"/>
      <c r="I32" s="5"/>
      <c r="J32" s="5"/>
    </row>
    <row r="33" spans="2:10" x14ac:dyDescent="0.2">
      <c r="B33" s="36" t="s">
        <v>238</v>
      </c>
      <c r="C33" s="268">
        <v>17.221756178959442</v>
      </c>
      <c r="D33" s="268">
        <v>12.866166614824632</v>
      </c>
      <c r="E33" s="5"/>
      <c r="F33" s="5"/>
      <c r="G33" s="5"/>
      <c r="H33" s="3"/>
      <c r="I33" s="5"/>
      <c r="J33" s="5"/>
    </row>
    <row r="34" spans="2:10" x14ac:dyDescent="0.2">
      <c r="B34" s="36" t="s">
        <v>239</v>
      </c>
      <c r="C34" s="268">
        <v>27.652427670594211</v>
      </c>
      <c r="D34" s="268">
        <v>19.949971249282264</v>
      </c>
      <c r="E34" s="5"/>
      <c r="F34" s="5"/>
      <c r="G34" s="5"/>
      <c r="H34" s="3"/>
      <c r="I34" s="5"/>
      <c r="J34" s="5"/>
    </row>
    <row r="35" spans="2:10" x14ac:dyDescent="0.2">
      <c r="B35" s="36" t="s">
        <v>16</v>
      </c>
      <c r="C35" s="268">
        <v>78.450012032515787</v>
      </c>
      <c r="D35" s="268">
        <v>49.039752545588605</v>
      </c>
      <c r="E35" s="5"/>
      <c r="F35" s="5"/>
      <c r="G35" s="5"/>
      <c r="H35" s="3"/>
      <c r="I35" s="5"/>
      <c r="J35" s="5"/>
    </row>
    <row r="36" spans="2:10" x14ac:dyDescent="0.2">
      <c r="B36" s="5"/>
      <c r="C36" s="5"/>
      <c r="D36" s="1"/>
      <c r="E36" s="5"/>
      <c r="F36" s="5"/>
      <c r="G36" s="5"/>
      <c r="H36" s="3"/>
      <c r="I36" s="5"/>
      <c r="J36" s="5"/>
    </row>
    <row r="37" spans="2:10" x14ac:dyDescent="0.2">
      <c r="B37" s="136" t="s">
        <v>216</v>
      </c>
      <c r="C37" s="5"/>
      <c r="D37" s="1"/>
      <c r="E37" s="5"/>
      <c r="F37" s="5"/>
      <c r="G37" s="5"/>
      <c r="H37" s="3"/>
      <c r="I37" s="5"/>
      <c r="J37" s="5"/>
    </row>
    <row r="38" spans="2:10" x14ac:dyDescent="0.2">
      <c r="C38" s="5"/>
      <c r="D38" s="1"/>
      <c r="E38" s="5"/>
      <c r="F38" s="5"/>
      <c r="G38" s="5"/>
      <c r="H38" s="3"/>
      <c r="I38" s="5"/>
      <c r="J38" s="5"/>
    </row>
    <row r="39" spans="2:10" x14ac:dyDescent="0.2">
      <c r="B39" s="5"/>
      <c r="C39" s="5"/>
      <c r="D39" s="1"/>
      <c r="E39" s="5"/>
      <c r="F39" s="5"/>
      <c r="G39" s="5"/>
      <c r="H39" s="3"/>
      <c r="I39" s="5"/>
      <c r="J39" s="5"/>
    </row>
    <row r="40" spans="2:10" x14ac:dyDescent="0.2">
      <c r="B40" s="5"/>
      <c r="C40" s="5"/>
      <c r="D40" s="1"/>
      <c r="E40" s="5"/>
      <c r="F40" s="5"/>
      <c r="G40" s="5"/>
      <c r="H40" s="3"/>
      <c r="I40" s="5"/>
      <c r="J40" s="5"/>
    </row>
    <row r="41" spans="2:10" x14ac:dyDescent="0.2">
      <c r="B41" s="5"/>
      <c r="C41" s="5"/>
      <c r="D41" s="1"/>
      <c r="E41" s="5"/>
      <c r="F41" s="5"/>
      <c r="G41" s="5"/>
      <c r="H41" s="3"/>
      <c r="I41" s="5"/>
      <c r="J41" s="5"/>
    </row>
    <row r="44" spans="2:10" x14ac:dyDescent="0.2">
      <c r="G44" s="136" t="s">
        <v>216</v>
      </c>
    </row>
  </sheetData>
  <phoneticPr fontId="0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30"/>
  <sheetViews>
    <sheetView workbookViewId="0">
      <selection activeCell="A6" sqref="A6"/>
    </sheetView>
  </sheetViews>
  <sheetFormatPr defaultRowHeight="12.75" x14ac:dyDescent="0.2"/>
  <cols>
    <col min="1" max="1" width="25" customWidth="1"/>
    <col min="7" max="7" width="10.7109375" customWidth="1"/>
  </cols>
  <sheetData>
    <row r="1" spans="1:15" s="56" customFormat="1" x14ac:dyDescent="0.2"/>
    <row r="2" spans="1:15" s="56" customFormat="1" ht="15.75" x14ac:dyDescent="0.25">
      <c r="A2" s="246" t="s">
        <v>300</v>
      </c>
      <c r="J2" s="338"/>
      <c r="K2" s="141"/>
      <c r="L2" s="141"/>
      <c r="M2" s="141"/>
    </row>
    <row r="3" spans="1:15" s="56" customFormat="1" ht="15.75" thickBot="1" x14ac:dyDescent="0.25">
      <c r="A3" s="137"/>
    </row>
    <row r="4" spans="1:15" s="56" customFormat="1" ht="13.5" thickBot="1" x14ac:dyDescent="0.25">
      <c r="A4" s="537"/>
      <c r="B4" s="539" t="s">
        <v>5</v>
      </c>
      <c r="C4" s="540"/>
      <c r="D4" s="539" t="s">
        <v>6</v>
      </c>
      <c r="E4" s="540"/>
      <c r="F4" s="539" t="s">
        <v>371</v>
      </c>
      <c r="G4" s="540"/>
    </row>
    <row r="5" spans="1:15" s="56" customFormat="1" ht="13.5" thickBot="1" x14ac:dyDescent="0.25">
      <c r="A5" s="538"/>
      <c r="B5" s="287" t="s">
        <v>64</v>
      </c>
      <c r="C5" s="287" t="s">
        <v>71</v>
      </c>
      <c r="D5" s="287" t="s">
        <v>64</v>
      </c>
      <c r="E5" s="287" t="s">
        <v>71</v>
      </c>
      <c r="F5" s="287" t="s">
        <v>117</v>
      </c>
      <c r="G5" s="287" t="s">
        <v>264</v>
      </c>
    </row>
    <row r="6" spans="1:15" s="56" customFormat="1" x14ac:dyDescent="0.2">
      <c r="A6" s="288" t="s">
        <v>0</v>
      </c>
      <c r="B6" s="331">
        <v>238.7</v>
      </c>
      <c r="C6" s="289">
        <v>100</v>
      </c>
      <c r="D6" s="331">
        <v>290.5</v>
      </c>
      <c r="E6" s="289">
        <v>100</v>
      </c>
      <c r="F6" s="307">
        <v>45.108633734103044</v>
      </c>
      <c r="G6" s="306">
        <v>54.89136626589687</v>
      </c>
    </row>
    <row r="7" spans="1:15" s="56" customFormat="1" x14ac:dyDescent="0.2">
      <c r="A7" s="290" t="s">
        <v>20</v>
      </c>
      <c r="B7" s="45">
        <v>118.2</v>
      </c>
      <c r="C7" s="302">
        <v>49.505604624053611</v>
      </c>
      <c r="D7" s="45">
        <v>101.1</v>
      </c>
      <c r="E7" s="302">
        <v>34.802807440790218</v>
      </c>
      <c r="F7" s="302">
        <v>53.894729547117571</v>
      </c>
      <c r="G7" s="304">
        <v>46.105270452882294</v>
      </c>
    </row>
    <row r="8" spans="1:15" s="56" customFormat="1" x14ac:dyDescent="0.2">
      <c r="A8" s="290" t="s">
        <v>21</v>
      </c>
      <c r="B8" s="45">
        <v>8.1999999999999993</v>
      </c>
      <c r="C8" s="302">
        <v>3.4492123926471185</v>
      </c>
      <c r="D8" s="45">
        <v>20.3</v>
      </c>
      <c r="E8" s="302">
        <v>6.9751565701056242</v>
      </c>
      <c r="F8" s="302">
        <v>28.894955139683447</v>
      </c>
      <c r="G8" s="304">
        <v>71.105044860316568</v>
      </c>
    </row>
    <row r="9" spans="1:15" s="56" customFormat="1" x14ac:dyDescent="0.2">
      <c r="A9" s="290" t="s">
        <v>100</v>
      </c>
      <c r="B9" s="332">
        <v>0.2</v>
      </c>
      <c r="C9" s="302">
        <v>9.0206727320776656E-2</v>
      </c>
      <c r="D9" s="45">
        <v>44.3</v>
      </c>
      <c r="E9" s="302">
        <v>15.256607476280001</v>
      </c>
      <c r="F9" s="302">
        <v>0.48353900225964369</v>
      </c>
      <c r="G9" s="304">
        <v>99.516460997740339</v>
      </c>
    </row>
    <row r="10" spans="1:15" s="56" customFormat="1" ht="13.5" thickBot="1" x14ac:dyDescent="0.25">
      <c r="A10" s="291" t="s">
        <v>22</v>
      </c>
      <c r="B10" s="333">
        <v>112.1</v>
      </c>
      <c r="C10" s="303">
        <v>46.95497625597865</v>
      </c>
      <c r="D10" s="333">
        <v>124.8</v>
      </c>
      <c r="E10" s="303">
        <v>42.965428512824253</v>
      </c>
      <c r="F10" s="303">
        <v>47.315358755725953</v>
      </c>
      <c r="G10" s="305">
        <v>52.68464124427409</v>
      </c>
    </row>
    <row r="11" spans="1:15" s="56" customFormat="1" x14ac:dyDescent="0.2"/>
    <row r="12" spans="1:15" s="56" customFormat="1" x14ac:dyDescent="0.2">
      <c r="A12" s="197" t="s">
        <v>76</v>
      </c>
    </row>
    <row r="13" spans="1:15" s="56" customFormat="1" x14ac:dyDescent="0.2"/>
    <row r="14" spans="1:15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56"/>
      <c r="L14" s="56"/>
      <c r="M14" s="56"/>
      <c r="N14" s="56"/>
      <c r="O14" s="56"/>
    </row>
    <row r="15" spans="1:15" x14ac:dyDescent="0.2">
      <c r="K15" s="56"/>
      <c r="L15" s="56"/>
    </row>
    <row r="16" spans="1:15" s="56" customFormat="1" ht="15" x14ac:dyDescent="0.25">
      <c r="A16" s="246" t="s">
        <v>301</v>
      </c>
    </row>
    <row r="17" spans="1:7" s="56" customFormat="1" ht="15.75" thickBot="1" x14ac:dyDescent="0.25">
      <c r="A17" s="137"/>
    </row>
    <row r="18" spans="1:7" s="56" customFormat="1" ht="13.5" thickBot="1" x14ac:dyDescent="0.25">
      <c r="A18" s="537"/>
      <c r="B18" s="539" t="s">
        <v>128</v>
      </c>
      <c r="C18" s="540"/>
      <c r="D18" s="539" t="s">
        <v>129</v>
      </c>
      <c r="E18" s="540"/>
      <c r="F18" s="539" t="s">
        <v>140</v>
      </c>
      <c r="G18" s="540"/>
    </row>
    <row r="19" spans="1:7" s="56" customFormat="1" ht="13.5" thickBot="1" x14ac:dyDescent="0.25">
      <c r="A19" s="541"/>
      <c r="B19" s="138" t="s">
        <v>141</v>
      </c>
      <c r="C19" s="138" t="s">
        <v>71</v>
      </c>
      <c r="D19" s="138" t="s">
        <v>141</v>
      </c>
      <c r="E19" s="138" t="s">
        <v>71</v>
      </c>
      <c r="F19" s="138" t="s">
        <v>128</v>
      </c>
      <c r="G19" s="138" t="s">
        <v>129</v>
      </c>
    </row>
    <row r="20" spans="1:7" s="56" customFormat="1" x14ac:dyDescent="0.2">
      <c r="A20" s="139" t="s">
        <v>136</v>
      </c>
      <c r="B20" s="331">
        <v>238.7</v>
      </c>
      <c r="C20" s="307">
        <v>100</v>
      </c>
      <c r="D20" s="331">
        <v>290.5</v>
      </c>
      <c r="E20" s="289">
        <v>100</v>
      </c>
      <c r="F20" s="307">
        <v>45.108633734103044</v>
      </c>
      <c r="G20" s="306">
        <v>54.89136626589687</v>
      </c>
    </row>
    <row r="21" spans="1:7" s="56" customFormat="1" x14ac:dyDescent="0.2">
      <c r="A21" s="139" t="s">
        <v>162</v>
      </c>
      <c r="B21" s="45">
        <v>118.2</v>
      </c>
      <c r="C21" s="302">
        <v>49.505604624053611</v>
      </c>
      <c r="D21" s="45">
        <v>101.1</v>
      </c>
      <c r="E21" s="302">
        <v>34.802807440790218</v>
      </c>
      <c r="F21" s="302">
        <v>53.894729547117571</v>
      </c>
      <c r="G21" s="304">
        <v>46.105270452882294</v>
      </c>
    </row>
    <row r="22" spans="1:7" s="56" customFormat="1" x14ac:dyDescent="0.2">
      <c r="A22" s="139" t="s">
        <v>163</v>
      </c>
      <c r="B22" s="45">
        <v>8.1999999999999993</v>
      </c>
      <c r="C22" s="302">
        <v>3.4492123926471185</v>
      </c>
      <c r="D22" s="45">
        <v>20.3</v>
      </c>
      <c r="E22" s="302">
        <v>6.9751565701056242</v>
      </c>
      <c r="F22" s="302">
        <v>28.894955139683447</v>
      </c>
      <c r="G22" s="304">
        <v>71.105044860316568</v>
      </c>
    </row>
    <row r="23" spans="1:7" s="56" customFormat="1" x14ac:dyDescent="0.2">
      <c r="A23" s="139" t="s">
        <v>174</v>
      </c>
      <c r="B23" s="332">
        <v>0.2</v>
      </c>
      <c r="C23" s="302">
        <v>9.0206727320776656E-2</v>
      </c>
      <c r="D23" s="45">
        <v>44.3</v>
      </c>
      <c r="E23" s="302">
        <v>15.256607476280001</v>
      </c>
      <c r="F23" s="302">
        <v>0.48353900225964369</v>
      </c>
      <c r="G23" s="304">
        <v>99.516460997740339</v>
      </c>
    </row>
    <row r="24" spans="1:7" s="56" customFormat="1" ht="13.5" thickBot="1" x14ac:dyDescent="0.25">
      <c r="A24" s="217" t="s">
        <v>175</v>
      </c>
      <c r="B24" s="333">
        <v>112.1</v>
      </c>
      <c r="C24" s="303">
        <v>46.95497625597865</v>
      </c>
      <c r="D24" s="333">
        <v>124.8</v>
      </c>
      <c r="E24" s="303">
        <v>42.965428512824253</v>
      </c>
      <c r="F24" s="303">
        <v>47.315358755725953</v>
      </c>
      <c r="G24" s="305">
        <v>52.68464124427409</v>
      </c>
    </row>
    <row r="25" spans="1:7" s="56" customFormat="1" x14ac:dyDescent="0.2"/>
    <row r="26" spans="1:7" s="56" customFormat="1" x14ac:dyDescent="0.2">
      <c r="A26" s="136" t="s">
        <v>216</v>
      </c>
    </row>
    <row r="27" spans="1:7" s="56" customFormat="1" x14ac:dyDescent="0.2"/>
    <row r="28" spans="1:7" s="56" customFormat="1" x14ac:dyDescent="0.2"/>
    <row r="29" spans="1:7" s="56" customFormat="1" x14ac:dyDescent="0.2"/>
    <row r="30" spans="1:7" s="56" customFormat="1" x14ac:dyDescent="0.2"/>
  </sheetData>
  <mergeCells count="8">
    <mergeCell ref="A4:A5"/>
    <mergeCell ref="B4:C4"/>
    <mergeCell ref="D4:E4"/>
    <mergeCell ref="F4:G4"/>
    <mergeCell ref="A18:A19"/>
    <mergeCell ref="B18:C18"/>
    <mergeCell ref="D18:E18"/>
    <mergeCell ref="F18:G18"/>
  </mergeCells>
  <phoneticPr fontId="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34"/>
  <sheetViews>
    <sheetView zoomScale="110" zoomScaleNormal="110" workbookViewId="0">
      <selection activeCell="L4" sqref="L4"/>
    </sheetView>
  </sheetViews>
  <sheetFormatPr defaultRowHeight="12.75" x14ac:dyDescent="0.2"/>
  <cols>
    <col min="1" max="16384" width="9.140625" style="59"/>
  </cols>
  <sheetData>
    <row r="1" spans="1:9" x14ac:dyDescent="0.2">
      <c r="A1" s="487" t="s">
        <v>373</v>
      </c>
      <c r="B1" s="487"/>
      <c r="C1" s="487"/>
      <c r="D1" s="65"/>
      <c r="E1" s="65"/>
      <c r="F1" s="65"/>
      <c r="G1" s="65"/>
      <c r="H1" s="65"/>
      <c r="I1" s="65"/>
    </row>
    <row r="2" spans="1:9" x14ac:dyDescent="0.2">
      <c r="A2" s="487" t="s">
        <v>354</v>
      </c>
      <c r="B2" s="488" t="s">
        <v>355</v>
      </c>
      <c r="C2" s="487"/>
      <c r="D2" s="487"/>
      <c r="E2" s="487"/>
      <c r="F2" s="487"/>
      <c r="G2" s="487"/>
      <c r="H2" s="487"/>
      <c r="I2" s="487"/>
    </row>
    <row r="3" spans="1:9" x14ac:dyDescent="0.2">
      <c r="A3" s="487" t="s">
        <v>354</v>
      </c>
      <c r="B3" s="489" t="s">
        <v>356</v>
      </c>
      <c r="C3" s="487"/>
      <c r="D3" s="487"/>
      <c r="E3" s="487"/>
      <c r="F3" s="487"/>
      <c r="G3" s="487"/>
      <c r="H3" s="487"/>
      <c r="I3" s="487"/>
    </row>
    <row r="4" spans="1:9" x14ac:dyDescent="0.2">
      <c r="A4" s="141"/>
      <c r="B4" s="432"/>
      <c r="C4" s="141"/>
      <c r="D4" s="141"/>
      <c r="E4" s="141"/>
      <c r="F4" s="141"/>
      <c r="G4" s="141"/>
      <c r="H4" s="141"/>
      <c r="I4" s="141"/>
    </row>
    <row r="6" spans="1:9" ht="12.75" customHeight="1" x14ac:dyDescent="0.2">
      <c r="A6" s="434" t="s">
        <v>358</v>
      </c>
      <c r="B6" s="434"/>
      <c r="C6" s="434"/>
    </row>
    <row r="7" spans="1:9" x14ac:dyDescent="0.2">
      <c r="A7" s="434"/>
      <c r="B7" s="434"/>
      <c r="C7" s="434"/>
    </row>
    <row r="8" spans="1:9" x14ac:dyDescent="0.2">
      <c r="A8" s="154"/>
      <c r="B8" s="480">
        <v>2014</v>
      </c>
      <c r="C8" s="150">
        <v>2015</v>
      </c>
      <c r="D8" s="150">
        <v>2016</v>
      </c>
      <c r="E8" s="150">
        <v>2017</v>
      </c>
      <c r="F8" s="150">
        <v>2018</v>
      </c>
      <c r="G8" s="150">
        <v>2019</v>
      </c>
    </row>
    <row r="9" spans="1:9" x14ac:dyDescent="0.2">
      <c r="A9" s="274" t="s">
        <v>5</v>
      </c>
      <c r="B9" s="481">
        <v>6.2</v>
      </c>
      <c r="C9" s="481">
        <v>7.3</v>
      </c>
      <c r="D9" s="481">
        <v>7.5</v>
      </c>
      <c r="E9" s="481">
        <v>7.8</v>
      </c>
      <c r="F9" s="481">
        <v>7.1</v>
      </c>
      <c r="G9" s="481">
        <v>5.8</v>
      </c>
    </row>
    <row r="10" spans="1:9" x14ac:dyDescent="0.2">
      <c r="A10" s="274" t="s">
        <v>6</v>
      </c>
      <c r="B10" s="481">
        <v>9.6</v>
      </c>
      <c r="C10" s="481">
        <v>10.8</v>
      </c>
      <c r="D10" s="481">
        <v>11.7</v>
      </c>
      <c r="E10" s="481">
        <v>11.4</v>
      </c>
      <c r="F10" s="481">
        <v>11.2</v>
      </c>
      <c r="G10" s="481">
        <v>10.199999999999999</v>
      </c>
    </row>
    <row r="17" spans="1:14" x14ac:dyDescent="0.2">
      <c r="A17" s="59" t="s">
        <v>76</v>
      </c>
    </row>
    <row r="19" spans="1:14" x14ac:dyDescent="0.2">
      <c r="A19" s="427"/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</row>
    <row r="22" spans="1:14" x14ac:dyDescent="0.2">
      <c r="A22" s="59" t="s">
        <v>357</v>
      </c>
    </row>
    <row r="25" spans="1:14" x14ac:dyDescent="0.2">
      <c r="A25" s="154"/>
      <c r="B25" s="480">
        <v>2014</v>
      </c>
      <c r="C25" s="150">
        <v>2015</v>
      </c>
      <c r="D25" s="150">
        <v>2016</v>
      </c>
      <c r="E25" s="150">
        <v>2017</v>
      </c>
      <c r="F25" s="150">
        <v>2018</v>
      </c>
      <c r="G25" s="150">
        <v>2019</v>
      </c>
    </row>
    <row r="26" spans="1:14" x14ac:dyDescent="0.2">
      <c r="A26" s="274" t="s">
        <v>128</v>
      </c>
      <c r="B26" s="481">
        <v>6.2</v>
      </c>
      <c r="C26" s="481">
        <v>7.3</v>
      </c>
      <c r="D26" s="481">
        <v>7.5</v>
      </c>
      <c r="E26" s="481">
        <v>7.8</v>
      </c>
      <c r="F26" s="481">
        <v>7.1</v>
      </c>
      <c r="G26" s="481">
        <v>5.8</v>
      </c>
    </row>
    <row r="27" spans="1:14" x14ac:dyDescent="0.2">
      <c r="A27" s="274" t="s">
        <v>129</v>
      </c>
      <c r="B27" s="481">
        <v>9.6</v>
      </c>
      <c r="C27" s="481">
        <v>10.8</v>
      </c>
      <c r="D27" s="481">
        <v>11.7</v>
      </c>
      <c r="E27" s="481">
        <v>11.4</v>
      </c>
      <c r="F27" s="481">
        <v>11.2</v>
      </c>
      <c r="G27" s="481">
        <v>10.199999999999999</v>
      </c>
    </row>
    <row r="34" spans="1:1" x14ac:dyDescent="0.2">
      <c r="A34" s="59" t="s">
        <v>216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67"/>
  <sheetViews>
    <sheetView workbookViewId="0">
      <selection activeCell="A20" sqref="A20"/>
    </sheetView>
  </sheetViews>
  <sheetFormatPr defaultRowHeight="12.75" x14ac:dyDescent="0.2"/>
  <cols>
    <col min="1" max="1" width="78.28515625" customWidth="1"/>
  </cols>
  <sheetData>
    <row r="1" spans="1:7" x14ac:dyDescent="0.2">
      <c r="F1" s="113" t="s">
        <v>310</v>
      </c>
    </row>
    <row r="2" spans="1:7" s="56" customFormat="1" x14ac:dyDescent="0.2"/>
    <row r="3" spans="1:7" s="56" customFormat="1" x14ac:dyDescent="0.2">
      <c r="A3" s="113" t="s">
        <v>310</v>
      </c>
    </row>
    <row r="4" spans="1:7" x14ac:dyDescent="0.2">
      <c r="A4" s="117"/>
      <c r="B4" s="117"/>
      <c r="C4" s="117" t="s">
        <v>5</v>
      </c>
      <c r="D4" s="117" t="s">
        <v>6</v>
      </c>
    </row>
    <row r="5" spans="1:7" x14ac:dyDescent="0.2">
      <c r="A5" s="542" t="s">
        <v>123</v>
      </c>
      <c r="B5" s="118">
        <v>2017</v>
      </c>
      <c r="C5" s="119">
        <v>755.88708333333341</v>
      </c>
      <c r="D5" s="119">
        <v>879.01366666666661</v>
      </c>
      <c r="F5" s="53"/>
      <c r="G5" s="53"/>
    </row>
    <row r="6" spans="1:7" x14ac:dyDescent="0.2">
      <c r="A6" s="543"/>
      <c r="B6" s="118">
        <v>2018</v>
      </c>
      <c r="C6" s="119">
        <v>786.07283333333339</v>
      </c>
      <c r="D6" s="119">
        <v>902.16824999999994</v>
      </c>
      <c r="F6" s="53"/>
    </row>
    <row r="7" spans="1:7" x14ac:dyDescent="0.2">
      <c r="A7" s="544"/>
      <c r="B7" s="264">
        <v>2019</v>
      </c>
      <c r="C7" s="119">
        <v>808.31416666666667</v>
      </c>
      <c r="D7" s="119">
        <v>915.51350000000002</v>
      </c>
      <c r="F7" s="53"/>
      <c r="G7" s="53"/>
    </row>
    <row r="8" spans="1:7" x14ac:dyDescent="0.2">
      <c r="A8" s="542" t="s">
        <v>124</v>
      </c>
      <c r="B8" s="118">
        <v>2017</v>
      </c>
      <c r="C8" s="120">
        <v>162.87108333333333</v>
      </c>
      <c r="D8" s="120">
        <v>179.58558333333335</v>
      </c>
      <c r="F8" s="53"/>
    </row>
    <row r="9" spans="1:7" x14ac:dyDescent="0.2">
      <c r="A9" s="543"/>
      <c r="B9" s="118">
        <v>2018</v>
      </c>
      <c r="C9" s="120">
        <v>172.19575</v>
      </c>
      <c r="D9" s="120">
        <v>192.10958333333335</v>
      </c>
      <c r="F9" s="53"/>
    </row>
    <row r="10" spans="1:7" x14ac:dyDescent="0.2">
      <c r="A10" s="544"/>
      <c r="B10" s="264">
        <v>2019</v>
      </c>
      <c r="C10" s="120">
        <v>174.69983333333334</v>
      </c>
      <c r="D10" s="120">
        <v>202.73916666666665</v>
      </c>
      <c r="F10" s="53"/>
    </row>
    <row r="11" spans="1:7" x14ac:dyDescent="0.2">
      <c r="A11" s="542" t="s">
        <v>125</v>
      </c>
      <c r="B11" s="442">
        <v>2017</v>
      </c>
      <c r="C11" s="325">
        <v>18.657583333333331</v>
      </c>
      <c r="D11" s="325">
        <v>66.572083333333325</v>
      </c>
      <c r="F11" s="53"/>
    </row>
    <row r="12" spans="1:7" x14ac:dyDescent="0.2">
      <c r="A12" s="543"/>
      <c r="B12" s="442">
        <v>2018</v>
      </c>
      <c r="C12" s="326">
        <v>17.323</v>
      </c>
      <c r="D12" s="326">
        <v>61.210083333333337</v>
      </c>
      <c r="F12" s="53"/>
    </row>
    <row r="13" spans="1:7" s="145" customFormat="1" x14ac:dyDescent="0.2">
      <c r="A13" s="544"/>
      <c r="B13" s="442">
        <v>2019</v>
      </c>
      <c r="C13" s="443">
        <v>15.97025</v>
      </c>
      <c r="D13" s="443">
        <v>55.89725</v>
      </c>
    </row>
    <row r="23" spans="1:6" ht="36.75" customHeight="1" x14ac:dyDescent="0.2"/>
    <row r="24" spans="1:6" x14ac:dyDescent="0.2">
      <c r="F24" s="122" t="s">
        <v>217</v>
      </c>
    </row>
    <row r="26" spans="1:6" x14ac:dyDescent="0.2">
      <c r="A26" s="179"/>
      <c r="B26" s="179"/>
      <c r="C26" s="179"/>
      <c r="D26" s="179"/>
      <c r="E26" s="179"/>
      <c r="F26" s="179"/>
    </row>
    <row r="28" spans="1:6" x14ac:dyDescent="0.2">
      <c r="A28" s="114" t="s">
        <v>311</v>
      </c>
      <c r="E28" s="141" t="s">
        <v>311</v>
      </c>
    </row>
    <row r="30" spans="1:6" x14ac:dyDescent="0.2">
      <c r="A30" s="117"/>
      <c r="B30" s="117"/>
      <c r="C30" s="148" t="s">
        <v>128</v>
      </c>
      <c r="D30" s="148" t="s">
        <v>129</v>
      </c>
    </row>
    <row r="31" spans="1:6" x14ac:dyDescent="0.2">
      <c r="A31" s="545" t="s">
        <v>206</v>
      </c>
      <c r="B31" s="118">
        <v>2017</v>
      </c>
      <c r="C31" s="119">
        <v>755.88708333333341</v>
      </c>
      <c r="D31" s="119">
        <v>879.01366666666661</v>
      </c>
    </row>
    <row r="32" spans="1:6" x14ac:dyDescent="0.2">
      <c r="A32" s="546"/>
      <c r="B32" s="118">
        <v>2018</v>
      </c>
      <c r="C32" s="119">
        <v>786.07283333333339</v>
      </c>
      <c r="D32" s="119">
        <v>902.16824999999994</v>
      </c>
    </row>
    <row r="33" spans="1:4" x14ac:dyDescent="0.2">
      <c r="A33" s="547"/>
      <c r="B33" s="264">
        <v>2019</v>
      </c>
      <c r="C33" s="119">
        <v>808.31416666666667</v>
      </c>
      <c r="D33" s="119">
        <v>915.51350000000002</v>
      </c>
    </row>
    <row r="34" spans="1:4" x14ac:dyDescent="0.2">
      <c r="A34" s="545" t="s">
        <v>258</v>
      </c>
      <c r="B34" s="118">
        <v>2017</v>
      </c>
      <c r="C34" s="120">
        <v>162.87108333333333</v>
      </c>
      <c r="D34" s="120">
        <v>179.58558333333335</v>
      </c>
    </row>
    <row r="35" spans="1:4" x14ac:dyDescent="0.2">
      <c r="A35" s="546"/>
      <c r="B35" s="118">
        <v>2018</v>
      </c>
      <c r="C35" s="120">
        <v>172.19575</v>
      </c>
      <c r="D35" s="120">
        <v>192.10958333333335</v>
      </c>
    </row>
    <row r="36" spans="1:4" x14ac:dyDescent="0.2">
      <c r="A36" s="547"/>
      <c r="B36" s="264">
        <v>2019</v>
      </c>
      <c r="C36" s="120">
        <v>174.69983333333334</v>
      </c>
      <c r="D36" s="120">
        <v>202.73916666666665</v>
      </c>
    </row>
    <row r="37" spans="1:4" x14ac:dyDescent="0.2">
      <c r="A37" s="542" t="s">
        <v>207</v>
      </c>
      <c r="B37" s="118">
        <v>2017</v>
      </c>
      <c r="C37" s="325">
        <v>18.657583333333331</v>
      </c>
      <c r="D37" s="325">
        <v>66.572083333333325</v>
      </c>
    </row>
    <row r="38" spans="1:4" x14ac:dyDescent="0.2">
      <c r="A38" s="543"/>
      <c r="B38" s="118">
        <v>2018</v>
      </c>
      <c r="C38" s="326">
        <v>17.323</v>
      </c>
      <c r="D38" s="326">
        <v>61.210083333333337</v>
      </c>
    </row>
    <row r="39" spans="1:4" x14ac:dyDescent="0.2">
      <c r="A39" s="544"/>
      <c r="B39" s="264">
        <v>2019</v>
      </c>
      <c r="C39" s="265">
        <v>15.97025</v>
      </c>
      <c r="D39" s="265">
        <v>55.89725</v>
      </c>
    </row>
    <row r="67" spans="1:1" x14ac:dyDescent="0.2">
      <c r="A67" s="59" t="s">
        <v>218</v>
      </c>
    </row>
  </sheetData>
  <mergeCells count="6">
    <mergeCell ref="A37:A39"/>
    <mergeCell ref="A5:A7"/>
    <mergeCell ref="A8:A10"/>
    <mergeCell ref="A11:A13"/>
    <mergeCell ref="A31:A33"/>
    <mergeCell ref="A34:A36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40"/>
  <sheetViews>
    <sheetView workbookViewId="0">
      <selection activeCell="E13" sqref="E13"/>
    </sheetView>
  </sheetViews>
  <sheetFormatPr defaultRowHeight="12.75" x14ac:dyDescent="0.2"/>
  <cols>
    <col min="1" max="2" width="9.140625" style="59"/>
    <col min="3" max="3" width="13.7109375" style="59" customWidth="1"/>
    <col min="4" max="4" width="9.140625" style="59"/>
    <col min="5" max="5" width="12.7109375" style="59" customWidth="1"/>
    <col min="6" max="16384" width="9.140625" style="59"/>
  </cols>
  <sheetData>
    <row r="1" spans="1:7" x14ac:dyDescent="0.2">
      <c r="A1" s="141"/>
      <c r="B1" s="141"/>
      <c r="C1" s="141"/>
      <c r="D1" s="141"/>
      <c r="E1" s="141"/>
    </row>
    <row r="2" spans="1:7" x14ac:dyDescent="0.2">
      <c r="A2" s="437"/>
      <c r="B2" s="438"/>
      <c r="C2" s="438"/>
      <c r="D2" s="438"/>
      <c r="E2" s="438"/>
      <c r="G2" s="58" t="s">
        <v>359</v>
      </c>
    </row>
    <row r="3" spans="1:7" x14ac:dyDescent="0.2">
      <c r="A3" s="141"/>
      <c r="B3" s="141"/>
      <c r="C3" s="141"/>
      <c r="D3" s="141"/>
      <c r="E3" s="141"/>
    </row>
    <row r="4" spans="1:7" x14ac:dyDescent="0.2">
      <c r="A4" s="141"/>
      <c r="B4" s="141"/>
      <c r="C4" s="141"/>
      <c r="D4" s="141"/>
      <c r="E4" s="141"/>
    </row>
    <row r="5" spans="1:7" x14ac:dyDescent="0.2">
      <c r="A5" s="476"/>
      <c r="B5" s="476"/>
      <c r="C5" s="476"/>
      <c r="D5" s="476"/>
      <c r="E5" s="141"/>
    </row>
    <row r="6" spans="1:7" ht="13.5" thickBot="1" x14ac:dyDescent="0.25"/>
    <row r="7" spans="1:7" ht="13.5" thickTop="1" x14ac:dyDescent="0.2">
      <c r="B7" s="436" t="s">
        <v>5</v>
      </c>
      <c r="C7" s="436" t="s">
        <v>6</v>
      </c>
    </row>
    <row r="8" spans="1:7" x14ac:dyDescent="0.2">
      <c r="A8" s="439">
        <v>2014</v>
      </c>
      <c r="B8" s="440">
        <v>447.91666666666703</v>
      </c>
      <c r="C8" s="440">
        <v>246.75</v>
      </c>
    </row>
    <row r="9" spans="1:7" x14ac:dyDescent="0.2">
      <c r="A9" s="439">
        <v>2015</v>
      </c>
      <c r="B9" s="440">
        <v>451.25</v>
      </c>
      <c r="C9" s="440">
        <v>235.75</v>
      </c>
    </row>
    <row r="10" spans="1:7" x14ac:dyDescent="0.2">
      <c r="A10" s="439">
        <v>2016</v>
      </c>
      <c r="B10" s="440">
        <v>466.41666666666703</v>
      </c>
      <c r="C10" s="440">
        <v>215.5</v>
      </c>
    </row>
    <row r="11" spans="1:7" x14ac:dyDescent="0.2">
      <c r="A11" s="439">
        <v>2017</v>
      </c>
      <c r="B11" s="440">
        <v>512.83333333333303</v>
      </c>
      <c r="C11" s="440">
        <v>248</v>
      </c>
    </row>
    <row r="12" spans="1:7" x14ac:dyDescent="0.2">
      <c r="A12" s="439">
        <v>2018</v>
      </c>
      <c r="B12" s="440">
        <v>508.33333333333297</v>
      </c>
      <c r="C12" s="440">
        <v>282.25000000000006</v>
      </c>
    </row>
    <row r="13" spans="1:7" x14ac:dyDescent="0.2">
      <c r="A13" s="439">
        <v>2019</v>
      </c>
      <c r="B13" s="440">
        <v>577.75</v>
      </c>
      <c r="C13" s="440">
        <v>396.08333333333303</v>
      </c>
    </row>
    <row r="17" spans="1:16" x14ac:dyDescent="0.2">
      <c r="G17" s="433" t="s">
        <v>82</v>
      </c>
    </row>
    <row r="19" spans="1:16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</row>
    <row r="21" spans="1:16" x14ac:dyDescent="0.2">
      <c r="G21" s="58" t="s">
        <v>317</v>
      </c>
    </row>
    <row r="22" spans="1:16" x14ac:dyDescent="0.2">
      <c r="B22" s="441" t="s">
        <v>128</v>
      </c>
      <c r="C22" s="441" t="s">
        <v>129</v>
      </c>
    </row>
    <row r="23" spans="1:16" x14ac:dyDescent="0.2">
      <c r="A23" s="439">
        <v>2014</v>
      </c>
      <c r="B23" s="440">
        <v>447.91666666666703</v>
      </c>
      <c r="C23" s="440">
        <v>246.75</v>
      </c>
    </row>
    <row r="24" spans="1:16" x14ac:dyDescent="0.2">
      <c r="A24" s="439">
        <v>2015</v>
      </c>
      <c r="B24" s="440">
        <v>451.25</v>
      </c>
      <c r="C24" s="440">
        <v>235.75</v>
      </c>
    </row>
    <row r="25" spans="1:16" x14ac:dyDescent="0.2">
      <c r="A25" s="439">
        <v>2016</v>
      </c>
      <c r="B25" s="440">
        <v>466.41666666666703</v>
      </c>
      <c r="C25" s="440">
        <v>215.5</v>
      </c>
    </row>
    <row r="26" spans="1:16" x14ac:dyDescent="0.2">
      <c r="A26" s="439">
        <v>2017</v>
      </c>
      <c r="B26" s="440">
        <v>512.83333333333303</v>
      </c>
      <c r="C26" s="440">
        <v>248</v>
      </c>
    </row>
    <row r="27" spans="1:16" x14ac:dyDescent="0.2">
      <c r="A27" s="439">
        <v>2018</v>
      </c>
      <c r="B27" s="440">
        <v>508.33333333333297</v>
      </c>
      <c r="C27" s="440">
        <v>282.25000000000006</v>
      </c>
    </row>
    <row r="28" spans="1:16" x14ac:dyDescent="0.2">
      <c r="A28" s="439">
        <v>2019</v>
      </c>
      <c r="B28" s="440">
        <v>577.75</v>
      </c>
      <c r="C28" s="440">
        <v>396.08333333333303</v>
      </c>
    </row>
    <row r="40" spans="7:7" x14ac:dyDescent="0.2">
      <c r="G40" s="59" t="s">
        <v>220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A45"/>
  <sheetViews>
    <sheetView zoomScale="90" zoomScaleNormal="90" workbookViewId="0">
      <selection activeCell="C1" sqref="C1"/>
    </sheetView>
  </sheetViews>
  <sheetFormatPr defaultRowHeight="12.75" x14ac:dyDescent="0.2"/>
  <cols>
    <col min="2" max="2" width="11.85546875" customWidth="1"/>
    <col min="3" max="3" width="12.7109375" customWidth="1"/>
    <col min="4" max="4" width="14.85546875" customWidth="1"/>
    <col min="15" max="15" width="5.28515625" customWidth="1"/>
    <col min="18" max="20" width="12.7109375" customWidth="1"/>
    <col min="23" max="25" width="12.7109375" customWidth="1"/>
  </cols>
  <sheetData>
    <row r="1" spans="1:26" x14ac:dyDescent="0.2">
      <c r="A1" s="180"/>
      <c r="O1" s="124"/>
    </row>
    <row r="2" spans="1:26" ht="15" x14ac:dyDescent="0.25">
      <c r="A2" s="218" t="s">
        <v>278</v>
      </c>
      <c r="B2" s="5"/>
      <c r="C2" s="1"/>
      <c r="D2" s="5"/>
      <c r="E2" s="5"/>
      <c r="F2" s="1"/>
      <c r="G2" s="5"/>
      <c r="H2" s="5"/>
      <c r="I2" s="3"/>
      <c r="J2" s="5"/>
      <c r="K2" s="5"/>
      <c r="L2" s="5"/>
      <c r="M2" s="5"/>
      <c r="N2" s="5"/>
      <c r="O2" s="125"/>
      <c r="Q2" s="4" t="s">
        <v>279</v>
      </c>
      <c r="R2" s="5"/>
      <c r="S2" s="1"/>
      <c r="T2" s="5"/>
      <c r="U2" s="5"/>
      <c r="V2" s="1"/>
      <c r="W2" s="269"/>
      <c r="X2" s="5"/>
      <c r="Y2" s="3"/>
    </row>
    <row r="3" spans="1:26" x14ac:dyDescent="0.2">
      <c r="A3" s="4"/>
      <c r="B3" s="5"/>
      <c r="C3" s="1"/>
      <c r="D3" s="5"/>
      <c r="E3" s="5"/>
      <c r="F3" s="1"/>
      <c r="G3" s="5"/>
      <c r="H3" s="5"/>
      <c r="I3" s="3"/>
      <c r="J3" s="5"/>
      <c r="K3" s="269"/>
      <c r="L3" s="5"/>
      <c r="M3" s="5"/>
      <c r="N3" s="5"/>
      <c r="O3" s="125"/>
      <c r="P3" s="5"/>
      <c r="R3" s="5"/>
      <c r="S3" s="1"/>
      <c r="T3" s="5"/>
      <c r="U3" s="5"/>
      <c r="V3" s="1"/>
      <c r="W3" s="5"/>
      <c r="X3" s="5"/>
      <c r="Y3" s="3"/>
    </row>
    <row r="4" spans="1:26" x14ac:dyDescent="0.2">
      <c r="A4" s="77"/>
      <c r="B4" s="491" t="s">
        <v>5</v>
      </c>
      <c r="C4" s="491"/>
      <c r="D4" s="491"/>
      <c r="E4" s="78"/>
      <c r="F4" s="79"/>
      <c r="G4" s="492" t="s">
        <v>6</v>
      </c>
      <c r="H4" s="492"/>
      <c r="I4" s="492"/>
      <c r="J4" s="5"/>
      <c r="K4" s="5"/>
      <c r="L4" s="5"/>
      <c r="M4" s="5"/>
      <c r="N4" s="5"/>
      <c r="O4" s="125"/>
      <c r="P4" s="5"/>
      <c r="Q4" s="77"/>
      <c r="R4" s="493" t="s">
        <v>128</v>
      </c>
      <c r="S4" s="493"/>
      <c r="T4" s="493"/>
      <c r="U4" s="78"/>
      <c r="V4" s="79"/>
      <c r="W4" s="494" t="s">
        <v>129</v>
      </c>
      <c r="X4" s="494"/>
      <c r="Y4" s="494"/>
    </row>
    <row r="5" spans="1:26" ht="24" x14ac:dyDescent="0.2">
      <c r="A5" s="77"/>
      <c r="B5" s="77" t="s">
        <v>222</v>
      </c>
      <c r="C5" s="79" t="s">
        <v>223</v>
      </c>
      <c r="D5" s="77" t="s">
        <v>224</v>
      </c>
      <c r="E5" s="78"/>
      <c r="F5" s="79"/>
      <c r="G5" s="77" t="s">
        <v>222</v>
      </c>
      <c r="H5" s="77" t="s">
        <v>223</v>
      </c>
      <c r="I5" s="77" t="s">
        <v>224</v>
      </c>
      <c r="J5" s="26"/>
      <c r="K5" s="5"/>
      <c r="L5" s="5"/>
      <c r="M5" s="5"/>
      <c r="N5" s="5"/>
      <c r="O5" s="125"/>
      <c r="P5" s="5"/>
      <c r="Q5" s="77"/>
      <c r="R5" s="143" t="s">
        <v>132</v>
      </c>
      <c r="S5" s="144" t="s">
        <v>130</v>
      </c>
      <c r="T5" s="143" t="s">
        <v>131</v>
      </c>
      <c r="U5" s="78"/>
      <c r="V5" s="79"/>
      <c r="W5" s="143" t="s">
        <v>132</v>
      </c>
      <c r="X5" s="144" t="s">
        <v>130</v>
      </c>
      <c r="Y5" s="143" t="s">
        <v>131</v>
      </c>
    </row>
    <row r="6" spans="1:26" x14ac:dyDescent="0.2">
      <c r="A6" s="77">
        <v>2007</v>
      </c>
      <c r="B6" s="80">
        <v>37.018832362824007</v>
      </c>
      <c r="C6" s="81">
        <v>6.6246398377160416</v>
      </c>
      <c r="D6" s="80">
        <v>56.356527799459954</v>
      </c>
      <c r="E6" s="78"/>
      <c r="F6" s="77">
        <v>2007</v>
      </c>
      <c r="G6" s="80">
        <v>53.12451045777857</v>
      </c>
      <c r="H6" s="80">
        <v>7.0502011708693217</v>
      </c>
      <c r="I6" s="80">
        <v>39.825288371352102</v>
      </c>
      <c r="J6" s="26"/>
      <c r="K6" s="5"/>
      <c r="L6" s="5"/>
      <c r="M6" s="5"/>
      <c r="N6" s="5"/>
      <c r="O6" s="125"/>
      <c r="P6" s="5"/>
      <c r="Q6" s="77">
        <v>2007</v>
      </c>
      <c r="R6" s="80">
        <v>37.018832362824007</v>
      </c>
      <c r="S6" s="81">
        <v>6.6246398377160416</v>
      </c>
      <c r="T6" s="80">
        <v>56.356527799459954</v>
      </c>
      <c r="U6" s="78"/>
      <c r="V6" s="77">
        <v>2007</v>
      </c>
      <c r="W6" s="80">
        <v>53.12451045777857</v>
      </c>
      <c r="X6" s="80">
        <v>7.0502011708693217</v>
      </c>
      <c r="Y6" s="80">
        <v>39.825288371352102</v>
      </c>
    </row>
    <row r="7" spans="1:26" x14ac:dyDescent="0.2">
      <c r="A7" s="77">
        <v>2008</v>
      </c>
      <c r="B7" s="80">
        <v>36.456911762861409</v>
      </c>
      <c r="C7" s="81">
        <v>6.8628258523956545</v>
      </c>
      <c r="D7" s="80">
        <v>56.680262384742932</v>
      </c>
      <c r="E7" s="78"/>
      <c r="F7" s="77">
        <v>2008</v>
      </c>
      <c r="G7" s="80">
        <v>53.174841541847762</v>
      </c>
      <c r="H7" s="80">
        <v>7.1786952984721086</v>
      </c>
      <c r="I7" s="80">
        <v>39.646463159680131</v>
      </c>
      <c r="J7" s="26"/>
      <c r="K7" s="5"/>
      <c r="L7" s="5"/>
      <c r="M7" s="5"/>
      <c r="N7" s="5"/>
      <c r="O7" s="125"/>
      <c r="P7" s="5"/>
      <c r="Q7" s="77">
        <v>2008</v>
      </c>
      <c r="R7" s="80">
        <v>36.456911762861409</v>
      </c>
      <c r="S7" s="81">
        <v>6.8628258523956545</v>
      </c>
      <c r="T7" s="80">
        <v>56.680262384742932</v>
      </c>
      <c r="U7" s="78"/>
      <c r="V7" s="77">
        <v>2008</v>
      </c>
      <c r="W7" s="80">
        <v>53.174841541847762</v>
      </c>
      <c r="X7" s="80">
        <v>7.1786952984721086</v>
      </c>
      <c r="Y7" s="80">
        <v>39.646463159680131</v>
      </c>
    </row>
    <row r="8" spans="1:26" x14ac:dyDescent="0.2">
      <c r="A8" s="77">
        <v>2009</v>
      </c>
      <c r="B8" s="80">
        <v>33.98294937656398</v>
      </c>
      <c r="C8" s="81">
        <v>7.3691139019597465</v>
      </c>
      <c r="D8" s="80">
        <v>58.64793672147627</v>
      </c>
      <c r="E8" s="78"/>
      <c r="F8" s="77">
        <v>2009</v>
      </c>
      <c r="G8" s="80">
        <v>49.141102602176737</v>
      </c>
      <c r="H8" s="80">
        <v>8.5270853194601557</v>
      </c>
      <c r="I8" s="80">
        <v>42.331812078363107</v>
      </c>
      <c r="J8" s="26"/>
      <c r="K8" s="5"/>
      <c r="L8" s="5"/>
      <c r="M8" s="5"/>
      <c r="N8" s="5"/>
      <c r="O8" s="126"/>
      <c r="P8" s="5"/>
      <c r="Q8" s="77">
        <v>2009</v>
      </c>
      <c r="R8" s="80">
        <v>33.98294937656398</v>
      </c>
      <c r="S8" s="81">
        <v>7.3691139019597465</v>
      </c>
      <c r="T8" s="80">
        <v>58.64793672147627</v>
      </c>
      <c r="U8" s="78"/>
      <c r="V8" s="77">
        <v>2009</v>
      </c>
      <c r="W8" s="80">
        <v>49.141102602176737</v>
      </c>
      <c r="X8" s="80">
        <v>8.5270853194601557</v>
      </c>
      <c r="Y8" s="80">
        <v>42.331812078363107</v>
      </c>
    </row>
    <row r="9" spans="1:26" x14ac:dyDescent="0.2">
      <c r="A9" s="77">
        <v>2010</v>
      </c>
      <c r="B9" s="80">
        <v>31.143566160774956</v>
      </c>
      <c r="C9" s="81">
        <v>7.88968299208332</v>
      </c>
      <c r="D9" s="80">
        <v>60.966750847141739</v>
      </c>
      <c r="E9" s="78"/>
      <c r="F9" s="77">
        <v>2010</v>
      </c>
      <c r="G9" s="80">
        <v>45.282482721228675</v>
      </c>
      <c r="H9" s="80">
        <v>10.207352419766893</v>
      </c>
      <c r="I9" s="80">
        <v>44.510164859004441</v>
      </c>
      <c r="J9" s="26"/>
      <c r="K9" s="5"/>
      <c r="L9" s="5"/>
      <c r="M9" s="5"/>
      <c r="N9" s="5"/>
      <c r="O9" s="126"/>
      <c r="P9" s="5"/>
      <c r="Q9" s="77">
        <v>2010</v>
      </c>
      <c r="R9" s="80">
        <v>31.143566160774956</v>
      </c>
      <c r="S9" s="81">
        <v>7.88968299208332</v>
      </c>
      <c r="T9" s="80">
        <v>60.966750847141739</v>
      </c>
      <c r="U9" s="78"/>
      <c r="V9" s="77">
        <v>2010</v>
      </c>
      <c r="W9" s="80">
        <v>45.282482721228675</v>
      </c>
      <c r="X9" s="80">
        <v>10.207352419766893</v>
      </c>
      <c r="Y9" s="80">
        <v>44.510164859004441</v>
      </c>
    </row>
    <row r="10" spans="1:26" ht="15.75" x14ac:dyDescent="0.25">
      <c r="A10" s="77">
        <v>2011</v>
      </c>
      <c r="B10" s="80">
        <v>28.987454457522528</v>
      </c>
      <c r="C10" s="81">
        <v>8.9975549673781661</v>
      </c>
      <c r="D10" s="80">
        <v>62.014990575099304</v>
      </c>
      <c r="E10" s="78"/>
      <c r="F10" s="77">
        <v>2011</v>
      </c>
      <c r="G10" s="80">
        <v>43.119771084178112</v>
      </c>
      <c r="H10" s="80">
        <v>12.451031575051875</v>
      </c>
      <c r="I10" s="80">
        <v>44.429197340770017</v>
      </c>
      <c r="J10" s="26"/>
      <c r="K10" s="338"/>
      <c r="L10" s="338"/>
      <c r="M10" s="338"/>
      <c r="N10" s="338"/>
      <c r="O10" s="152"/>
      <c r="P10" s="5"/>
      <c r="Q10" s="77">
        <v>2011</v>
      </c>
      <c r="R10" s="80">
        <v>28.987454457522528</v>
      </c>
      <c r="S10" s="81">
        <v>8.9975549673781661</v>
      </c>
      <c r="T10" s="80">
        <v>62.014990575099304</v>
      </c>
      <c r="U10" s="78"/>
      <c r="V10" s="77">
        <v>2011</v>
      </c>
      <c r="W10" s="80">
        <v>43.119771084178112</v>
      </c>
      <c r="X10" s="80">
        <v>12.451031575051875</v>
      </c>
      <c r="Y10" s="80">
        <v>44.429197340770017</v>
      </c>
    </row>
    <row r="11" spans="1:26" x14ac:dyDescent="0.2">
      <c r="A11" s="77">
        <v>2012</v>
      </c>
      <c r="B11" s="80">
        <v>28.736261373340461</v>
      </c>
      <c r="C11" s="81">
        <v>9.5263591180247094</v>
      </c>
      <c r="D11" s="80">
        <v>61.737379508634824</v>
      </c>
      <c r="E11" s="78"/>
      <c r="F11" s="77">
        <v>2012</v>
      </c>
      <c r="G11" s="80">
        <v>42.777595428081355</v>
      </c>
      <c r="H11" s="80">
        <v>12.937766107397206</v>
      </c>
      <c r="I11" s="80">
        <v>44.284638464521443</v>
      </c>
      <c r="J11" s="26"/>
      <c r="K11" s="5"/>
      <c r="L11" s="5"/>
      <c r="M11" s="5"/>
      <c r="N11" s="5"/>
      <c r="O11" s="125"/>
      <c r="P11" s="5"/>
      <c r="Q11" s="77">
        <v>2012</v>
      </c>
      <c r="R11" s="80">
        <v>28.736261373340461</v>
      </c>
      <c r="S11" s="81">
        <v>9.5263591180247094</v>
      </c>
      <c r="T11" s="80">
        <v>61.737379508634824</v>
      </c>
      <c r="U11" s="78"/>
      <c r="V11" s="77">
        <v>2012</v>
      </c>
      <c r="W11" s="80">
        <v>42.777595428081355</v>
      </c>
      <c r="X11" s="80">
        <v>12.937766107397206</v>
      </c>
      <c r="Y11" s="80">
        <v>44.284638464521443</v>
      </c>
    </row>
    <row r="12" spans="1:26" x14ac:dyDescent="0.2">
      <c r="A12" s="77">
        <v>2013</v>
      </c>
      <c r="B12" s="80">
        <v>30.803395687114566</v>
      </c>
      <c r="C12" s="81">
        <v>9.6178907210040432</v>
      </c>
      <c r="D12" s="80">
        <v>59.578713591881396</v>
      </c>
      <c r="E12" s="78"/>
      <c r="F12" s="77">
        <v>2013</v>
      </c>
      <c r="G12" s="80">
        <v>45.193997516148087</v>
      </c>
      <c r="H12" s="80">
        <v>11.894340656694633</v>
      </c>
      <c r="I12" s="80">
        <v>42.911661827157275</v>
      </c>
      <c r="J12" s="26"/>
      <c r="K12" s="5"/>
      <c r="L12" s="5"/>
      <c r="M12" s="5"/>
      <c r="N12" s="5"/>
      <c r="O12" s="125"/>
      <c r="P12" s="5"/>
      <c r="Q12" s="77">
        <v>2013</v>
      </c>
      <c r="R12" s="80">
        <v>30.803395687114566</v>
      </c>
      <c r="S12" s="81">
        <v>9.6178907210040432</v>
      </c>
      <c r="T12" s="80">
        <v>59.578713591881396</v>
      </c>
      <c r="U12" s="78"/>
      <c r="V12" s="77">
        <v>2013</v>
      </c>
      <c r="W12" s="80">
        <v>45.193997516148087</v>
      </c>
      <c r="X12" s="80">
        <v>11.894340656694633</v>
      </c>
      <c r="Y12" s="80">
        <v>42.911661827157275</v>
      </c>
    </row>
    <row r="13" spans="1:26" x14ac:dyDescent="0.2">
      <c r="A13" s="35">
        <v>2014</v>
      </c>
      <c r="B13" s="267">
        <v>34.9</v>
      </c>
      <c r="C13" s="268">
        <v>8.9</v>
      </c>
      <c r="D13" s="267">
        <v>56.2</v>
      </c>
      <c r="E13" s="78"/>
      <c r="F13" s="35">
        <v>2014</v>
      </c>
      <c r="G13" s="267">
        <v>49.5</v>
      </c>
      <c r="H13" s="267">
        <v>11.1</v>
      </c>
      <c r="I13" s="267">
        <v>39.299999999999997</v>
      </c>
      <c r="J13" s="26"/>
      <c r="K13" s="5"/>
      <c r="L13" s="5"/>
      <c r="M13" s="5"/>
      <c r="N13" s="5"/>
      <c r="O13" s="125"/>
      <c r="P13" s="5"/>
      <c r="Q13" s="35">
        <v>2014</v>
      </c>
      <c r="R13" s="267">
        <v>34.9</v>
      </c>
      <c r="S13" s="268">
        <v>8.9</v>
      </c>
      <c r="T13" s="267">
        <v>56.2</v>
      </c>
      <c r="U13" s="78"/>
      <c r="V13" s="77">
        <v>2014</v>
      </c>
      <c r="W13" s="80">
        <v>49.5</v>
      </c>
      <c r="X13" s="80">
        <v>11.1</v>
      </c>
      <c r="Y13" s="80">
        <v>39.299999999999997</v>
      </c>
    </row>
    <row r="14" spans="1:26" x14ac:dyDescent="0.2">
      <c r="A14" s="35">
        <v>2015</v>
      </c>
      <c r="B14" s="267">
        <v>35.299999999999997</v>
      </c>
      <c r="C14" s="268">
        <v>8.1999999999999993</v>
      </c>
      <c r="D14" s="267">
        <v>56.5</v>
      </c>
      <c r="E14" s="78"/>
      <c r="F14" s="35">
        <v>2015</v>
      </c>
      <c r="G14" s="267">
        <v>50.2</v>
      </c>
      <c r="H14" s="267">
        <v>10.1</v>
      </c>
      <c r="I14" s="267">
        <v>39.700000000000003</v>
      </c>
      <c r="J14" s="26"/>
      <c r="K14" s="5"/>
      <c r="L14" s="5"/>
      <c r="M14" s="5"/>
      <c r="N14" s="5"/>
      <c r="O14" s="125"/>
      <c r="P14" s="5"/>
      <c r="Q14" s="35">
        <v>2015</v>
      </c>
      <c r="R14" s="267">
        <v>35.299999999999997</v>
      </c>
      <c r="S14" s="268">
        <v>8.1999999999999993</v>
      </c>
      <c r="T14" s="267">
        <v>56.5</v>
      </c>
      <c r="U14" s="78"/>
      <c r="V14" s="77">
        <v>2015</v>
      </c>
      <c r="W14" s="80">
        <v>50.2</v>
      </c>
      <c r="X14" s="80">
        <v>10.1</v>
      </c>
      <c r="Y14" s="80">
        <v>39.700000000000003</v>
      </c>
    </row>
    <row r="15" spans="1:26" x14ac:dyDescent="0.2">
      <c r="A15" s="35">
        <v>2016</v>
      </c>
      <c r="B15" s="267">
        <v>38.1</v>
      </c>
      <c r="C15" s="268">
        <v>7.3</v>
      </c>
      <c r="D15" s="267">
        <v>54.6</v>
      </c>
      <c r="E15" s="78"/>
      <c r="F15" s="35">
        <v>2016</v>
      </c>
      <c r="G15" s="267">
        <v>52.8</v>
      </c>
      <c r="H15" s="267">
        <v>9</v>
      </c>
      <c r="I15" s="267">
        <v>38.200000000000003</v>
      </c>
      <c r="J15" s="26"/>
      <c r="K15" s="5"/>
      <c r="L15" s="5"/>
      <c r="M15" s="5"/>
      <c r="N15" s="5"/>
      <c r="O15" s="125"/>
      <c r="P15" s="5"/>
      <c r="Q15" s="35">
        <v>2016</v>
      </c>
      <c r="R15" s="267">
        <v>38.1</v>
      </c>
      <c r="S15" s="268">
        <v>7.3</v>
      </c>
      <c r="T15" s="267">
        <v>54.6</v>
      </c>
      <c r="U15" s="78"/>
      <c r="V15" s="77">
        <v>2016</v>
      </c>
      <c r="W15" s="80">
        <v>52.8</v>
      </c>
      <c r="X15" s="80">
        <v>9</v>
      </c>
      <c r="Y15" s="80">
        <v>38.200000000000003</v>
      </c>
    </row>
    <row r="16" spans="1:26" x14ac:dyDescent="0.2">
      <c r="A16" s="39">
        <v>2017</v>
      </c>
      <c r="B16" s="268">
        <v>39.684414484015853</v>
      </c>
      <c r="C16" s="268">
        <v>6.6</v>
      </c>
      <c r="D16" s="268">
        <v>53.709134698039222</v>
      </c>
      <c r="E16" s="320"/>
      <c r="F16" s="39">
        <v>2017</v>
      </c>
      <c r="G16" s="268">
        <v>54.223728834263227</v>
      </c>
      <c r="H16" s="268">
        <v>8</v>
      </c>
      <c r="I16" s="268">
        <v>37.79167720699877</v>
      </c>
      <c r="J16" s="320"/>
      <c r="K16" s="5"/>
      <c r="L16" s="5"/>
      <c r="M16" s="5"/>
      <c r="N16" s="5"/>
      <c r="O16" s="125"/>
      <c r="P16" s="5"/>
      <c r="Q16" s="39">
        <v>2017</v>
      </c>
      <c r="R16" s="268">
        <v>39.684414484015853</v>
      </c>
      <c r="S16" s="268">
        <v>6.6</v>
      </c>
      <c r="T16" s="268">
        <v>53.709134698039222</v>
      </c>
      <c r="U16" s="320"/>
      <c r="V16" s="39">
        <v>2017</v>
      </c>
      <c r="W16" s="268">
        <v>54.223728834263227</v>
      </c>
      <c r="X16" s="268">
        <v>8</v>
      </c>
      <c r="Y16" s="268">
        <v>37.79167720699877</v>
      </c>
      <c r="Z16" s="321"/>
    </row>
    <row r="17" spans="1:27" x14ac:dyDescent="0.2">
      <c r="A17" s="39">
        <v>2018</v>
      </c>
      <c r="B17" s="268">
        <v>40.318653095567726</v>
      </c>
      <c r="C17" s="268">
        <v>6.4</v>
      </c>
      <c r="D17" s="268">
        <v>53.297080007375364</v>
      </c>
      <c r="E17" s="320"/>
      <c r="F17" s="39">
        <v>2018</v>
      </c>
      <c r="G17" s="268">
        <v>55.354223443712456</v>
      </c>
      <c r="H17" s="268">
        <v>7.5</v>
      </c>
      <c r="I17" s="268">
        <v>37.148303541655601</v>
      </c>
      <c r="J17" s="320"/>
      <c r="K17" s="5"/>
      <c r="L17" s="5"/>
      <c r="M17" s="5"/>
      <c r="N17" s="5"/>
      <c r="O17" s="125"/>
      <c r="P17" s="5"/>
      <c r="Q17" s="39">
        <v>2018</v>
      </c>
      <c r="R17" s="268">
        <v>40.318653095567726</v>
      </c>
      <c r="S17" s="268">
        <v>6.4</v>
      </c>
      <c r="T17" s="268">
        <v>53.297080007375364</v>
      </c>
      <c r="U17" s="320"/>
      <c r="V17" s="39">
        <v>2018</v>
      </c>
      <c r="W17" s="268">
        <v>55.354223443712456</v>
      </c>
      <c r="X17" s="268">
        <v>7.5</v>
      </c>
      <c r="Y17" s="268">
        <v>37.148303541655601</v>
      </c>
      <c r="Z17" s="321"/>
    </row>
    <row r="18" spans="1:27" x14ac:dyDescent="0.2">
      <c r="A18" s="39">
        <v>2019</v>
      </c>
      <c r="B18" s="268">
        <v>41.892914926448519</v>
      </c>
      <c r="C18" s="268">
        <v>5.2</v>
      </c>
      <c r="D18" s="268">
        <v>52.89857743826181</v>
      </c>
      <c r="E18" s="320"/>
      <c r="F18" s="39">
        <v>2019</v>
      </c>
      <c r="G18" s="268">
        <v>56.563657432205119</v>
      </c>
      <c r="H18" s="268">
        <v>6.2</v>
      </c>
      <c r="I18" s="268">
        <v>37.271213665927235</v>
      </c>
      <c r="J18" s="320"/>
      <c r="K18" s="5"/>
      <c r="L18" s="5"/>
      <c r="M18" s="5"/>
      <c r="N18" s="5"/>
      <c r="O18" s="125"/>
      <c r="P18" s="5"/>
      <c r="Q18" s="39">
        <v>2019</v>
      </c>
      <c r="R18" s="268">
        <v>41.892914926448519</v>
      </c>
      <c r="S18" s="268">
        <v>5.2</v>
      </c>
      <c r="T18" s="268">
        <v>52.89857743826181</v>
      </c>
      <c r="U18" s="320"/>
      <c r="V18" s="39">
        <v>2019</v>
      </c>
      <c r="W18" s="268">
        <v>56.563657432205119</v>
      </c>
      <c r="X18" s="268">
        <v>6.2</v>
      </c>
      <c r="Y18" s="268">
        <v>37.271213665927235</v>
      </c>
      <c r="Z18" s="321"/>
    </row>
    <row r="19" spans="1:27" x14ac:dyDescent="0.2">
      <c r="A19" s="28"/>
      <c r="B19" s="54"/>
      <c r="C19" s="55"/>
      <c r="D19" s="54"/>
      <c r="E19" s="26"/>
      <c r="F19" s="28"/>
      <c r="G19" s="54"/>
      <c r="H19" s="54"/>
      <c r="I19" s="73"/>
      <c r="J19" s="26"/>
      <c r="K19" s="5"/>
      <c r="L19" s="5"/>
      <c r="M19" s="5"/>
      <c r="N19" s="5"/>
      <c r="O19" s="125"/>
      <c r="P19" s="5"/>
    </row>
    <row r="20" spans="1:27" ht="15" x14ac:dyDescent="0.25">
      <c r="A20" s="224" t="s">
        <v>278</v>
      </c>
      <c r="B20" s="5"/>
      <c r="C20" s="1"/>
      <c r="D20" s="5"/>
      <c r="E20" s="5"/>
      <c r="F20" s="1"/>
      <c r="G20" s="5"/>
      <c r="H20" s="5"/>
      <c r="I20" s="3"/>
      <c r="J20" s="5"/>
      <c r="K20" s="5"/>
      <c r="L20" s="5"/>
      <c r="M20" s="5"/>
      <c r="N20" s="5"/>
      <c r="O20" s="125"/>
      <c r="P20" s="5"/>
    </row>
    <row r="21" spans="1:27" ht="15" x14ac:dyDescent="0.25">
      <c r="A21" s="4"/>
      <c r="B21" s="5"/>
      <c r="C21" s="1"/>
      <c r="D21" s="5"/>
      <c r="E21" s="5"/>
      <c r="F21" s="1"/>
      <c r="G21" s="5"/>
      <c r="H21" s="5"/>
      <c r="I21" s="3"/>
      <c r="J21" s="5"/>
      <c r="K21" s="269"/>
      <c r="L21" s="5"/>
      <c r="M21" s="5"/>
      <c r="N21" s="5"/>
      <c r="O21" s="125"/>
      <c r="P21" s="5"/>
      <c r="Q21" s="224" t="s">
        <v>279</v>
      </c>
    </row>
    <row r="22" spans="1:27" x14ac:dyDescent="0.2">
      <c r="A22" s="4"/>
      <c r="B22" s="5"/>
      <c r="C22" s="1"/>
      <c r="D22" s="5"/>
      <c r="E22" s="5"/>
      <c r="F22" s="1"/>
      <c r="G22" s="5"/>
      <c r="H22" s="5"/>
      <c r="I22" s="3"/>
      <c r="J22" s="5"/>
      <c r="K22" s="5"/>
      <c r="L22" s="5"/>
      <c r="M22" s="5"/>
      <c r="N22" s="5"/>
      <c r="O22" s="125"/>
      <c r="P22" s="5"/>
    </row>
    <row r="23" spans="1:27" x14ac:dyDescent="0.2">
      <c r="A23" s="5"/>
      <c r="B23" s="5"/>
      <c r="C23" s="1"/>
      <c r="D23" s="112" t="s">
        <v>5</v>
      </c>
      <c r="E23" s="5"/>
      <c r="F23" s="1"/>
      <c r="G23" s="5"/>
      <c r="H23" s="5"/>
      <c r="I23" s="3"/>
      <c r="K23" s="111" t="s">
        <v>6</v>
      </c>
      <c r="M23" s="5"/>
      <c r="N23" s="5"/>
      <c r="O23" s="125"/>
      <c r="P23" s="5"/>
      <c r="T23" s="59" t="s">
        <v>128</v>
      </c>
      <c r="AA23" s="59" t="s">
        <v>129</v>
      </c>
    </row>
    <row r="24" spans="1:27" x14ac:dyDescent="0.2">
      <c r="A24" s="5"/>
      <c r="B24" s="5"/>
      <c r="C24" s="1"/>
      <c r="D24" s="5"/>
      <c r="E24" s="5"/>
      <c r="F24" s="1"/>
      <c r="G24" s="5"/>
      <c r="H24" s="5"/>
      <c r="I24" s="3"/>
      <c r="J24" s="5"/>
      <c r="K24" s="5"/>
      <c r="L24" s="5"/>
      <c r="M24" s="5"/>
      <c r="N24" s="5"/>
      <c r="O24" s="125"/>
      <c r="P24" s="5"/>
    </row>
    <row r="25" spans="1:27" x14ac:dyDescent="0.2">
      <c r="A25" s="5"/>
      <c r="B25" s="5"/>
      <c r="C25" s="1"/>
      <c r="D25" s="5"/>
      <c r="E25" s="5"/>
      <c r="F25" s="1"/>
      <c r="G25" s="5"/>
      <c r="H25" s="5"/>
      <c r="I25" s="3"/>
      <c r="J25" s="5"/>
      <c r="K25" s="5"/>
      <c r="L25" s="5"/>
      <c r="M25" s="5"/>
      <c r="N25" s="5"/>
      <c r="O25" s="125"/>
      <c r="P25" s="5"/>
    </row>
    <row r="26" spans="1:27" x14ac:dyDescent="0.2">
      <c r="A26" s="5"/>
      <c r="B26" s="5"/>
      <c r="C26" s="1"/>
      <c r="D26" s="5"/>
      <c r="E26" s="5"/>
      <c r="F26" s="1"/>
      <c r="G26" s="5"/>
      <c r="H26" s="5"/>
      <c r="I26" s="3"/>
      <c r="J26" s="5"/>
      <c r="K26" s="5"/>
      <c r="L26" s="5"/>
      <c r="M26" s="5"/>
      <c r="N26" s="5"/>
      <c r="O26" s="125"/>
      <c r="P26" s="5"/>
    </row>
    <row r="27" spans="1:27" x14ac:dyDescent="0.2">
      <c r="A27" s="5"/>
      <c r="B27" s="5"/>
      <c r="C27" s="1"/>
      <c r="D27" s="5"/>
      <c r="E27" s="5"/>
      <c r="F27" s="1"/>
      <c r="G27" s="5"/>
      <c r="H27" s="5"/>
      <c r="I27" s="3"/>
      <c r="J27" s="5"/>
      <c r="K27" s="5"/>
      <c r="L27" s="5"/>
      <c r="M27" s="5"/>
      <c r="N27" s="5"/>
      <c r="O27" s="125"/>
      <c r="P27" s="5"/>
    </row>
    <row r="28" spans="1:27" x14ac:dyDescent="0.2">
      <c r="A28" s="5"/>
      <c r="B28" s="5"/>
      <c r="C28" s="1"/>
      <c r="D28" s="5"/>
      <c r="E28" s="5"/>
      <c r="F28" s="1"/>
      <c r="G28" s="5"/>
      <c r="H28" s="5"/>
      <c r="I28" s="3"/>
      <c r="J28" s="5"/>
      <c r="K28" s="5"/>
      <c r="L28" s="5"/>
      <c r="M28" s="5"/>
      <c r="N28" s="5"/>
      <c r="O28" s="125"/>
      <c r="P28" s="5"/>
    </row>
    <row r="29" spans="1:27" x14ac:dyDescent="0.2">
      <c r="A29" s="5"/>
      <c r="B29" s="5"/>
      <c r="C29" s="1"/>
      <c r="D29" s="5"/>
      <c r="E29" s="5"/>
      <c r="F29" s="1"/>
      <c r="G29" s="5"/>
      <c r="H29" s="5"/>
      <c r="I29" s="3"/>
      <c r="J29" s="5"/>
      <c r="K29" s="5"/>
      <c r="L29" s="5"/>
      <c r="M29" s="5"/>
      <c r="N29" s="5"/>
      <c r="O29" s="125"/>
      <c r="P29" s="5"/>
    </row>
    <row r="30" spans="1:27" x14ac:dyDescent="0.2">
      <c r="A30" s="5"/>
      <c r="B30" s="5"/>
      <c r="C30" s="1"/>
      <c r="D30" s="5"/>
      <c r="E30" s="5"/>
      <c r="F30" s="1"/>
      <c r="G30" s="5"/>
      <c r="H30" s="5"/>
      <c r="I30" s="3"/>
      <c r="J30" s="5"/>
      <c r="K30" s="5"/>
      <c r="L30" s="5"/>
      <c r="M30" s="5"/>
      <c r="N30" s="5"/>
      <c r="O30" s="125"/>
      <c r="P30" s="5"/>
    </row>
    <row r="31" spans="1:27" x14ac:dyDescent="0.2">
      <c r="A31" s="5"/>
      <c r="B31" s="5"/>
      <c r="C31" s="1"/>
      <c r="D31" s="5"/>
      <c r="E31" s="5"/>
      <c r="F31" s="1"/>
      <c r="G31" s="5"/>
      <c r="H31" s="5"/>
      <c r="I31" s="3"/>
      <c r="J31" s="5"/>
      <c r="K31" s="5"/>
      <c r="L31" s="5"/>
      <c r="M31" s="5"/>
      <c r="N31" s="5"/>
      <c r="O31" s="125"/>
      <c r="P31" s="5"/>
    </row>
    <row r="32" spans="1:27" x14ac:dyDescent="0.2">
      <c r="A32" s="5"/>
      <c r="B32" s="5"/>
      <c r="C32" s="1"/>
      <c r="D32" s="5"/>
      <c r="E32" s="5"/>
      <c r="F32" s="1"/>
      <c r="G32" s="5"/>
      <c r="H32" s="5"/>
      <c r="I32" s="3"/>
      <c r="J32" s="5"/>
      <c r="K32" s="5"/>
      <c r="L32" s="5"/>
      <c r="M32" s="5"/>
      <c r="N32" s="5"/>
      <c r="O32" s="125"/>
      <c r="P32" s="5"/>
    </row>
    <row r="33" spans="1:17" x14ac:dyDescent="0.2">
      <c r="A33" s="5"/>
      <c r="B33" s="5"/>
      <c r="C33" s="1"/>
      <c r="D33" s="5"/>
      <c r="E33" s="5"/>
      <c r="F33" s="1"/>
      <c r="G33" s="5"/>
      <c r="H33" s="5"/>
      <c r="I33" s="3"/>
      <c r="J33" s="5"/>
      <c r="K33" s="5"/>
      <c r="L33" s="5"/>
      <c r="M33" s="5"/>
      <c r="N33" s="5"/>
      <c r="O33" s="125"/>
      <c r="P33" s="5"/>
    </row>
    <row r="34" spans="1:17" x14ac:dyDescent="0.2">
      <c r="A34" s="5"/>
      <c r="B34" s="5"/>
      <c r="C34" s="1"/>
      <c r="D34" s="5"/>
      <c r="E34" s="5"/>
      <c r="F34" s="1"/>
      <c r="G34" s="5"/>
      <c r="H34" s="5"/>
      <c r="I34" s="3"/>
      <c r="J34" s="5"/>
      <c r="K34" s="5"/>
      <c r="L34" s="5"/>
      <c r="M34" s="5"/>
      <c r="N34" s="5"/>
      <c r="O34" s="125"/>
      <c r="P34" s="5"/>
    </row>
    <row r="35" spans="1:17" x14ac:dyDescent="0.2">
      <c r="A35" s="5"/>
      <c r="B35" s="5"/>
      <c r="C35" s="1"/>
      <c r="D35" s="5"/>
      <c r="E35" s="5"/>
      <c r="F35" s="1"/>
      <c r="G35" s="5"/>
      <c r="H35" s="5"/>
      <c r="I35" s="3"/>
      <c r="J35" s="5"/>
      <c r="K35" s="5"/>
      <c r="L35" s="5"/>
      <c r="M35" s="5"/>
      <c r="N35" s="5"/>
      <c r="O35" s="125"/>
      <c r="P35" s="5"/>
    </row>
    <row r="36" spans="1:17" x14ac:dyDescent="0.2">
      <c r="A36" s="5"/>
      <c r="B36" s="5"/>
      <c r="C36" s="1"/>
      <c r="D36" s="5"/>
      <c r="E36" s="5"/>
      <c r="F36" s="1"/>
      <c r="G36" s="5"/>
      <c r="H36" s="5"/>
      <c r="I36" s="3"/>
      <c r="J36" s="5"/>
      <c r="K36" s="5"/>
      <c r="L36" s="5"/>
      <c r="M36" s="5"/>
      <c r="N36" s="5"/>
      <c r="O36" s="125"/>
      <c r="P36" s="5"/>
    </row>
    <row r="37" spans="1:17" x14ac:dyDescent="0.2">
      <c r="A37" s="5"/>
      <c r="B37" s="5"/>
      <c r="C37" s="1"/>
      <c r="D37" s="5"/>
      <c r="E37" s="5"/>
      <c r="F37" s="1"/>
      <c r="G37" s="5"/>
      <c r="H37" s="5"/>
      <c r="I37" s="3"/>
      <c r="J37" s="5"/>
      <c r="K37" s="5"/>
      <c r="L37" s="5"/>
      <c r="M37" s="5"/>
      <c r="N37" s="5"/>
      <c r="O37" s="125"/>
      <c r="P37" s="5"/>
    </row>
    <row r="38" spans="1:17" x14ac:dyDescent="0.2">
      <c r="A38" s="5"/>
      <c r="B38" s="5"/>
      <c r="C38" s="1"/>
      <c r="D38" s="5"/>
      <c r="E38" s="5"/>
      <c r="F38" s="1"/>
      <c r="G38" s="5"/>
      <c r="H38" s="5"/>
      <c r="I38" s="3"/>
      <c r="J38" s="5"/>
      <c r="K38" s="5"/>
      <c r="L38" s="5"/>
      <c r="M38" s="5"/>
      <c r="N38" s="5"/>
      <c r="O38" s="125"/>
      <c r="P38" s="5"/>
    </row>
    <row r="39" spans="1:17" x14ac:dyDescent="0.2">
      <c r="A39" s="5"/>
      <c r="B39" s="5"/>
      <c r="C39" s="1"/>
      <c r="D39" s="5"/>
      <c r="E39" s="5"/>
      <c r="F39" s="1"/>
      <c r="G39" s="5"/>
      <c r="H39" s="5"/>
      <c r="I39" s="3"/>
      <c r="J39" s="5"/>
      <c r="K39" s="5"/>
      <c r="L39" s="5"/>
      <c r="M39" s="5"/>
      <c r="N39" s="5"/>
      <c r="O39" s="125"/>
      <c r="P39" s="5"/>
    </row>
    <row r="40" spans="1:17" x14ac:dyDescent="0.2">
      <c r="A40" s="5"/>
      <c r="B40" s="5"/>
      <c r="C40" s="1"/>
      <c r="D40" s="5"/>
      <c r="E40" s="5"/>
      <c r="F40" s="1"/>
      <c r="G40" s="5"/>
      <c r="H40" s="5"/>
      <c r="I40" s="3"/>
      <c r="J40" s="5"/>
      <c r="K40" s="5"/>
      <c r="L40" s="5"/>
      <c r="M40" s="5"/>
      <c r="N40" s="5"/>
      <c r="O40" s="125"/>
      <c r="P40" s="5"/>
    </row>
    <row r="41" spans="1:17" x14ac:dyDescent="0.2">
      <c r="A41" s="122" t="s">
        <v>76</v>
      </c>
      <c r="B41" s="5"/>
      <c r="C41" s="1"/>
      <c r="D41" s="5"/>
      <c r="E41" s="5"/>
      <c r="F41" s="1"/>
      <c r="G41" s="5"/>
      <c r="H41" s="5"/>
      <c r="I41" s="3"/>
      <c r="J41" s="5"/>
      <c r="K41" s="5"/>
      <c r="L41" s="5"/>
      <c r="M41" s="5"/>
      <c r="N41" s="5"/>
      <c r="O41" s="125"/>
      <c r="P41" s="5"/>
    </row>
    <row r="42" spans="1:17" x14ac:dyDescent="0.2">
      <c r="A42" s="5"/>
      <c r="B42" s="5"/>
      <c r="C42" s="1"/>
      <c r="D42" s="5"/>
      <c r="E42" s="5"/>
      <c r="F42" s="1"/>
      <c r="G42" s="5"/>
      <c r="H42" s="5"/>
      <c r="I42" s="3"/>
      <c r="J42" s="5"/>
      <c r="K42" s="5"/>
      <c r="L42" s="5"/>
      <c r="M42" s="5"/>
      <c r="N42" s="5"/>
      <c r="O42" s="125"/>
      <c r="P42" s="5"/>
    </row>
    <row r="43" spans="1:17" x14ac:dyDescent="0.2">
      <c r="O43" s="124"/>
      <c r="P43" s="5"/>
      <c r="Q43" s="127" t="s">
        <v>216</v>
      </c>
    </row>
    <row r="44" spans="1:17" x14ac:dyDescent="0.2">
      <c r="A44" s="60"/>
      <c r="B44" s="60"/>
      <c r="O44" s="124"/>
    </row>
    <row r="45" spans="1:17" x14ac:dyDescent="0.2">
      <c r="O45" s="124"/>
    </row>
  </sheetData>
  <mergeCells count="4">
    <mergeCell ref="B4:D4"/>
    <mergeCell ref="G4:I4"/>
    <mergeCell ref="R4:T4"/>
    <mergeCell ref="W4:Y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2"/>
  <sheetViews>
    <sheetView zoomScaleNormal="100" workbookViewId="0">
      <selection activeCell="P43" sqref="P43"/>
    </sheetView>
  </sheetViews>
  <sheetFormatPr defaultRowHeight="12.75" x14ac:dyDescent="0.2"/>
  <sheetData>
    <row r="1" spans="1:13" x14ac:dyDescent="0.2">
      <c r="A1" s="56"/>
      <c r="B1" s="56"/>
      <c r="C1" s="56"/>
      <c r="J1" s="75"/>
    </row>
    <row r="2" spans="1:13" ht="15" x14ac:dyDescent="0.25">
      <c r="A2" s="25" t="s">
        <v>302</v>
      </c>
      <c r="B2" s="56"/>
      <c r="C2" s="10"/>
      <c r="D2" s="5"/>
      <c r="E2" s="1"/>
      <c r="F2" s="5"/>
      <c r="G2" s="5"/>
      <c r="H2" s="3"/>
      <c r="I2" s="177" t="s">
        <v>302</v>
      </c>
      <c r="J2" s="5"/>
      <c r="K2" s="5"/>
      <c r="L2" s="5"/>
      <c r="M2" s="5"/>
    </row>
    <row r="3" spans="1:13" x14ac:dyDescent="0.2">
      <c r="A3" s="56"/>
      <c r="B3" s="1"/>
      <c r="C3" s="1"/>
      <c r="D3" s="3"/>
      <c r="E3" s="1"/>
      <c r="F3" s="5"/>
      <c r="G3" s="5"/>
      <c r="H3" s="3"/>
      <c r="I3" s="5"/>
      <c r="J3" s="66"/>
      <c r="K3" s="5"/>
      <c r="L3" s="5"/>
      <c r="M3" s="5"/>
    </row>
    <row r="4" spans="1:13" x14ac:dyDescent="0.2">
      <c r="B4" s="3"/>
      <c r="C4" s="548"/>
      <c r="D4" s="548"/>
      <c r="E4" s="1"/>
      <c r="F4" s="5"/>
      <c r="G4" s="5"/>
      <c r="H4" s="3"/>
      <c r="I4" s="5"/>
      <c r="J4" s="5"/>
      <c r="K4" s="5"/>
      <c r="L4" s="5"/>
      <c r="M4" s="5"/>
    </row>
    <row r="5" spans="1:13" x14ac:dyDescent="0.2">
      <c r="B5" s="3"/>
      <c r="C5" s="29" t="s">
        <v>5</v>
      </c>
      <c r="D5" s="62" t="s">
        <v>6</v>
      </c>
      <c r="E5" s="1"/>
      <c r="F5" s="5"/>
      <c r="G5" s="5"/>
      <c r="H5" s="3"/>
      <c r="I5" s="5"/>
      <c r="J5" s="5"/>
      <c r="K5" s="5"/>
      <c r="L5" s="5"/>
      <c r="M5" s="5"/>
    </row>
    <row r="6" spans="1:13" x14ac:dyDescent="0.2">
      <c r="B6" s="247" t="s">
        <v>240</v>
      </c>
      <c r="C6" s="308">
        <v>23.5</v>
      </c>
      <c r="D6" s="308">
        <v>34.799999999999997</v>
      </c>
      <c r="E6" s="1"/>
      <c r="F6" s="5"/>
      <c r="G6" s="5"/>
      <c r="H6" s="3"/>
      <c r="I6" s="5"/>
      <c r="J6" s="5"/>
      <c r="K6" s="5"/>
      <c r="L6" s="5"/>
      <c r="M6" s="5"/>
    </row>
    <row r="7" spans="1:13" x14ac:dyDescent="0.2">
      <c r="B7" s="30" t="s">
        <v>236</v>
      </c>
      <c r="C7" s="309">
        <v>48.4</v>
      </c>
      <c r="D7" s="309">
        <v>52.1</v>
      </c>
      <c r="E7" s="1"/>
      <c r="F7" s="5"/>
      <c r="G7" s="61"/>
      <c r="H7" s="3"/>
      <c r="I7" s="5"/>
      <c r="J7" s="5"/>
      <c r="K7" s="5"/>
      <c r="L7" s="5"/>
      <c r="M7" s="5"/>
    </row>
    <row r="8" spans="1:13" x14ac:dyDescent="0.2">
      <c r="B8" s="30" t="s">
        <v>237</v>
      </c>
      <c r="C8" s="309">
        <v>44.5</v>
      </c>
      <c r="D8" s="309">
        <v>41.9</v>
      </c>
      <c r="E8" s="1"/>
      <c r="F8" s="5"/>
      <c r="G8" s="5"/>
      <c r="H8" s="3"/>
      <c r="I8" s="5"/>
      <c r="J8" s="5"/>
      <c r="K8" s="5"/>
      <c r="L8" s="5"/>
      <c r="M8" s="5"/>
    </row>
    <row r="9" spans="1:13" x14ac:dyDescent="0.2">
      <c r="B9" s="30" t="s">
        <v>238</v>
      </c>
      <c r="C9" s="309">
        <v>27.9</v>
      </c>
      <c r="D9" s="309">
        <v>26.7</v>
      </c>
      <c r="E9" s="1"/>
      <c r="F9" s="5"/>
      <c r="G9" s="5"/>
      <c r="H9" s="3"/>
      <c r="I9" s="5"/>
      <c r="J9" s="5"/>
      <c r="K9" s="5"/>
      <c r="L9" s="5"/>
      <c r="M9" s="5"/>
    </row>
    <row r="10" spans="1:13" x14ac:dyDescent="0.2">
      <c r="B10" s="248" t="s">
        <v>241</v>
      </c>
      <c r="C10" s="310">
        <v>15</v>
      </c>
      <c r="D10" s="310">
        <v>19.899999999999999</v>
      </c>
      <c r="E10" s="1"/>
      <c r="F10" s="5"/>
      <c r="G10" s="5"/>
      <c r="H10" s="3"/>
      <c r="I10" s="5"/>
      <c r="J10" s="5"/>
      <c r="K10" s="5"/>
      <c r="L10" s="5"/>
      <c r="M10" s="5"/>
    </row>
    <row r="11" spans="1:13" x14ac:dyDescent="0.2">
      <c r="B11" s="30"/>
      <c r="C11" s="28"/>
      <c r="D11" s="28"/>
      <c r="E11" s="1"/>
      <c r="F11" s="5"/>
      <c r="G11" s="5"/>
      <c r="H11" s="3"/>
      <c r="I11" s="5"/>
      <c r="J11" s="5"/>
      <c r="K11" s="5"/>
      <c r="L11" s="5"/>
      <c r="M11" s="5"/>
    </row>
    <row r="12" spans="1:13" x14ac:dyDescent="0.2">
      <c r="B12" s="140" t="s">
        <v>69</v>
      </c>
      <c r="C12" s="28"/>
      <c r="D12" s="28"/>
      <c r="G12" s="5"/>
      <c r="H12" s="3"/>
      <c r="I12" s="5"/>
      <c r="J12" s="5"/>
      <c r="K12" s="5"/>
      <c r="L12" s="5"/>
      <c r="M12" s="5"/>
    </row>
    <row r="13" spans="1:13" x14ac:dyDescent="0.2">
      <c r="B13" s="5"/>
      <c r="C13" s="5"/>
      <c r="D13" s="5"/>
      <c r="E13" s="1"/>
      <c r="F13" s="5"/>
      <c r="G13" s="5"/>
      <c r="H13" s="3"/>
      <c r="I13" s="5"/>
      <c r="J13" s="5"/>
      <c r="K13" s="5"/>
      <c r="L13" s="5"/>
      <c r="M13" s="5"/>
    </row>
    <row r="18" spans="1:15" x14ac:dyDescent="0.2">
      <c r="I18" s="197" t="s">
        <v>76</v>
      </c>
    </row>
    <row r="20" spans="1:15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spans="1:15" x14ac:dyDescent="0.2">
      <c r="L21" s="56"/>
      <c r="M21" s="56"/>
    </row>
    <row r="22" spans="1:15" ht="15" x14ac:dyDescent="0.25">
      <c r="A22" s="178" t="s">
        <v>303</v>
      </c>
      <c r="C22" s="5"/>
      <c r="D22" s="5"/>
      <c r="E22" s="1"/>
      <c r="F22" s="5"/>
      <c r="G22" s="5"/>
      <c r="H22" s="3"/>
      <c r="I22" s="177" t="s">
        <v>303</v>
      </c>
      <c r="J22" s="5"/>
      <c r="K22" s="5"/>
      <c r="L22" s="5"/>
      <c r="M22" s="5"/>
    </row>
    <row r="23" spans="1:15" x14ac:dyDescent="0.2">
      <c r="B23" s="3"/>
      <c r="C23" s="3"/>
      <c r="D23" s="3"/>
      <c r="E23" s="1"/>
      <c r="F23" s="5"/>
      <c r="G23" s="5"/>
      <c r="H23" s="3"/>
      <c r="I23" s="5"/>
      <c r="J23" s="66"/>
      <c r="K23" s="5"/>
      <c r="L23" s="5"/>
      <c r="M23" s="5"/>
    </row>
    <row r="24" spans="1:15" x14ac:dyDescent="0.2">
      <c r="B24" s="1"/>
      <c r="C24" s="548"/>
      <c r="D24" s="548"/>
      <c r="E24" s="1"/>
      <c r="F24" s="5"/>
      <c r="G24" s="5"/>
      <c r="H24" s="3"/>
      <c r="I24" s="5"/>
      <c r="J24" s="5"/>
      <c r="K24" s="5"/>
      <c r="L24" s="5"/>
      <c r="M24" s="5"/>
    </row>
    <row r="25" spans="1:15" x14ac:dyDescent="0.2">
      <c r="B25" s="1"/>
      <c r="C25" s="29" t="s">
        <v>128</v>
      </c>
      <c r="D25" s="29" t="s">
        <v>129</v>
      </c>
      <c r="E25" s="1"/>
      <c r="F25" s="5"/>
      <c r="G25" s="5"/>
      <c r="H25" s="3"/>
      <c r="I25" s="5"/>
      <c r="J25" s="5"/>
      <c r="K25" s="5"/>
      <c r="L25" s="5"/>
      <c r="M25" s="5"/>
    </row>
    <row r="26" spans="1:15" x14ac:dyDescent="0.2">
      <c r="B26" s="250" t="s">
        <v>105</v>
      </c>
      <c r="C26" s="308">
        <v>23.5</v>
      </c>
      <c r="D26" s="308">
        <v>34.799999999999997</v>
      </c>
      <c r="E26" s="1"/>
      <c r="F26" s="5"/>
      <c r="G26" s="5"/>
      <c r="H26" s="3"/>
      <c r="I26" s="5"/>
      <c r="J26" s="5"/>
      <c r="K26" s="5"/>
      <c r="L26" s="5"/>
      <c r="M26" s="5"/>
    </row>
    <row r="27" spans="1:15" x14ac:dyDescent="0.2">
      <c r="B27" s="249" t="s">
        <v>2</v>
      </c>
      <c r="C27" s="309">
        <v>48.4</v>
      </c>
      <c r="D27" s="309">
        <v>52.1</v>
      </c>
      <c r="E27" s="1"/>
      <c r="F27" s="5"/>
      <c r="G27" s="61"/>
      <c r="H27" s="3"/>
      <c r="I27" s="5"/>
      <c r="J27" s="5"/>
      <c r="K27" s="5"/>
      <c r="L27" s="5"/>
      <c r="M27" s="5"/>
    </row>
    <row r="28" spans="1:15" x14ac:dyDescent="0.2">
      <c r="B28" s="249" t="s">
        <v>3</v>
      </c>
      <c r="C28" s="309">
        <v>44.5</v>
      </c>
      <c r="D28" s="309">
        <v>41.9</v>
      </c>
      <c r="E28" s="1"/>
      <c r="F28" s="5"/>
      <c r="G28" s="5"/>
      <c r="H28" s="3"/>
      <c r="I28" s="5"/>
      <c r="J28" s="5"/>
      <c r="K28" s="5"/>
      <c r="L28" s="5"/>
      <c r="M28" s="5"/>
    </row>
    <row r="29" spans="1:15" x14ac:dyDescent="0.2">
      <c r="B29" s="249" t="s">
        <v>4</v>
      </c>
      <c r="C29" s="309">
        <v>27.9</v>
      </c>
      <c r="D29" s="309">
        <v>26.7</v>
      </c>
      <c r="E29" s="1"/>
      <c r="F29" s="5"/>
      <c r="G29" s="5"/>
      <c r="H29" s="3"/>
      <c r="I29" s="5"/>
      <c r="J29" s="5"/>
      <c r="K29" s="5"/>
      <c r="L29" s="5"/>
      <c r="M29" s="5"/>
    </row>
    <row r="30" spans="1:15" x14ac:dyDescent="0.2">
      <c r="B30" s="251" t="s">
        <v>106</v>
      </c>
      <c r="C30" s="310">
        <v>15</v>
      </c>
      <c r="D30" s="310">
        <v>19.899999999999999</v>
      </c>
      <c r="E30" s="1"/>
      <c r="F30" s="5"/>
      <c r="G30" s="5"/>
      <c r="H30" s="3"/>
      <c r="I30" s="5"/>
      <c r="J30" s="5"/>
      <c r="K30" s="5"/>
      <c r="L30" s="5"/>
      <c r="M30" s="5"/>
    </row>
    <row r="31" spans="1:15" x14ac:dyDescent="0.2">
      <c r="B31" s="30"/>
      <c r="C31" s="28"/>
      <c r="D31" s="28"/>
      <c r="E31" s="1"/>
      <c r="F31" s="5"/>
      <c r="G31" s="5"/>
      <c r="H31" s="3"/>
      <c r="I31" s="5"/>
      <c r="J31" s="5"/>
      <c r="K31" s="5"/>
      <c r="L31" s="5"/>
      <c r="M31" s="5"/>
    </row>
    <row r="32" spans="1:15" x14ac:dyDescent="0.2">
      <c r="B32" s="136" t="s">
        <v>133</v>
      </c>
      <c r="C32" s="28"/>
      <c r="D32" s="28"/>
      <c r="G32" s="5"/>
      <c r="H32" s="3"/>
      <c r="I32" s="5"/>
      <c r="J32" s="5"/>
      <c r="K32" s="5"/>
      <c r="L32" s="5"/>
      <c r="M32" s="5"/>
    </row>
    <row r="33" spans="2:14" x14ac:dyDescent="0.2">
      <c r="B33" s="5"/>
      <c r="C33" s="5"/>
      <c r="D33" s="5"/>
      <c r="E33" s="1"/>
      <c r="F33" s="5"/>
      <c r="G33" s="5"/>
      <c r="H33" s="3"/>
      <c r="I33" s="5"/>
      <c r="J33" s="5"/>
      <c r="K33" s="5"/>
      <c r="L33" s="5"/>
      <c r="M33" s="5"/>
    </row>
    <row r="39" spans="2:14" x14ac:dyDescent="0.2">
      <c r="N39" s="51" t="s">
        <v>72</v>
      </c>
    </row>
    <row r="42" spans="2:14" x14ac:dyDescent="0.2">
      <c r="I42" s="136" t="s">
        <v>216</v>
      </c>
    </row>
  </sheetData>
  <mergeCells count="2">
    <mergeCell ref="C4:D4"/>
    <mergeCell ref="C24:D24"/>
  </mergeCells>
  <phoneticPr fontId="1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87"/>
  <sheetViews>
    <sheetView zoomScaleNormal="100" workbookViewId="0">
      <selection activeCell="C9" sqref="C9:H16"/>
    </sheetView>
  </sheetViews>
  <sheetFormatPr defaultRowHeight="12.75" x14ac:dyDescent="0.2"/>
  <cols>
    <col min="1" max="2" width="9.140625" style="59"/>
    <col min="3" max="8" width="12.7109375" style="59" customWidth="1"/>
    <col min="9" max="16384" width="9.140625" style="59"/>
  </cols>
  <sheetData>
    <row r="1" spans="1:17" x14ac:dyDescent="0.2">
      <c r="A1" s="472" t="s">
        <v>373</v>
      </c>
      <c r="B1" s="472"/>
      <c r="C1" s="472"/>
    </row>
    <row r="2" spans="1:17" x14ac:dyDescent="0.2">
      <c r="A2" s="471" t="s">
        <v>350</v>
      </c>
      <c r="B2" s="472" t="s">
        <v>351</v>
      </c>
      <c r="C2" s="472"/>
      <c r="D2" s="472"/>
      <c r="E2" s="472"/>
      <c r="F2" s="472"/>
    </row>
    <row r="3" spans="1:17" x14ac:dyDescent="0.2">
      <c r="A3" s="471" t="s">
        <v>350</v>
      </c>
      <c r="B3" s="472" t="s">
        <v>352</v>
      </c>
      <c r="C3" s="472"/>
      <c r="D3" s="472"/>
      <c r="E3" s="472"/>
      <c r="F3" s="472"/>
    </row>
    <row r="4" spans="1:17" x14ac:dyDescent="0.2">
      <c r="A4" s="141"/>
      <c r="B4" s="141"/>
      <c r="C4" s="141"/>
    </row>
    <row r="5" spans="1:17" x14ac:dyDescent="0.2">
      <c r="A5" s="113" t="s">
        <v>379</v>
      </c>
      <c r="B5" s="141"/>
      <c r="C5" s="141"/>
      <c r="D5" s="76"/>
      <c r="G5" s="76"/>
      <c r="I5" s="65"/>
    </row>
    <row r="7" spans="1:17" x14ac:dyDescent="0.2">
      <c r="D7" s="549" t="s">
        <v>5</v>
      </c>
      <c r="E7" s="550"/>
      <c r="F7" s="550"/>
      <c r="G7" s="550"/>
      <c r="H7" s="551"/>
      <c r="N7" s="59" t="s">
        <v>6</v>
      </c>
      <c r="Q7" s="141"/>
    </row>
    <row r="8" spans="1:17" x14ac:dyDescent="0.2">
      <c r="B8" s="148"/>
      <c r="C8" s="271" t="s">
        <v>273</v>
      </c>
      <c r="D8" s="272" t="s">
        <v>274</v>
      </c>
      <c r="E8" s="272" t="s">
        <v>275</v>
      </c>
      <c r="F8" s="272" t="s">
        <v>276</v>
      </c>
      <c r="G8" s="272" t="s">
        <v>277</v>
      </c>
      <c r="H8" s="271" t="s">
        <v>81</v>
      </c>
      <c r="Q8" s="141"/>
    </row>
    <row r="9" spans="1:17" x14ac:dyDescent="0.2">
      <c r="B9" s="154">
        <v>2012</v>
      </c>
      <c r="C9" s="149">
        <v>56.995318586284526</v>
      </c>
      <c r="D9" s="149">
        <v>34.562158127471562</v>
      </c>
      <c r="E9" s="149">
        <v>22.276707016100598</v>
      </c>
      <c r="F9" s="149">
        <v>19.779774848237746</v>
      </c>
      <c r="G9" s="149">
        <v>14.435791595670642</v>
      </c>
      <c r="H9" s="149" t="s">
        <v>59</v>
      </c>
      <c r="K9" s="154"/>
      <c r="L9" s="273" t="s">
        <v>273</v>
      </c>
      <c r="M9" s="273" t="s">
        <v>274</v>
      </c>
      <c r="N9" s="273" t="s">
        <v>275</v>
      </c>
      <c r="O9" s="273" t="s">
        <v>276</v>
      </c>
      <c r="P9" s="273" t="s">
        <v>277</v>
      </c>
      <c r="Q9" s="274" t="s">
        <v>81</v>
      </c>
    </row>
    <row r="10" spans="1:17" x14ac:dyDescent="0.2">
      <c r="B10" s="148">
        <v>2013</v>
      </c>
      <c r="C10" s="150">
        <v>57.469367948562422</v>
      </c>
      <c r="D10" s="150">
        <v>33.71291116333984</v>
      </c>
      <c r="E10" s="150">
        <v>22.680076953544955</v>
      </c>
      <c r="F10" s="150">
        <v>18.460157292106224</v>
      </c>
      <c r="G10" s="150">
        <v>11.730602696897106</v>
      </c>
      <c r="H10" s="150" t="s">
        <v>59</v>
      </c>
      <c r="K10" s="150">
        <v>2012</v>
      </c>
      <c r="L10" s="150">
        <v>47.871540696192852</v>
      </c>
      <c r="M10" s="150">
        <v>29.250453955172279</v>
      </c>
      <c r="N10" s="150">
        <v>18.013547391392844</v>
      </c>
      <c r="O10" s="150">
        <v>19.643719821422938</v>
      </c>
      <c r="P10" s="150">
        <v>18.545565143229819</v>
      </c>
      <c r="Q10" s="150" t="s">
        <v>59</v>
      </c>
    </row>
    <row r="11" spans="1:17" x14ac:dyDescent="0.2">
      <c r="B11" s="271">
        <v>2014</v>
      </c>
      <c r="C11" s="149">
        <v>49.987991449912336</v>
      </c>
      <c r="D11" s="150">
        <v>28.15063918403775</v>
      </c>
      <c r="E11" s="149">
        <v>18.717489022267259</v>
      </c>
      <c r="F11" s="149">
        <v>14.909711440280867</v>
      </c>
      <c r="G11" s="150">
        <v>10.162962271199104</v>
      </c>
      <c r="H11" s="154" t="s">
        <v>102</v>
      </c>
      <c r="K11" s="150">
        <v>2013</v>
      </c>
      <c r="L11" s="150">
        <v>44.602719854941071</v>
      </c>
      <c r="M11" s="150">
        <v>27.852376567259334</v>
      </c>
      <c r="N11" s="150">
        <v>16.938165583029384</v>
      </c>
      <c r="O11" s="150">
        <v>16.673018435073715</v>
      </c>
      <c r="P11" s="150">
        <v>17.173139899292227</v>
      </c>
      <c r="Q11" s="150" t="s">
        <v>59</v>
      </c>
    </row>
    <row r="12" spans="1:17" x14ac:dyDescent="0.2">
      <c r="B12" s="271">
        <v>2015</v>
      </c>
      <c r="C12" s="149">
        <v>48.203693992891687</v>
      </c>
      <c r="D12" s="150">
        <v>25.913300896887275</v>
      </c>
      <c r="E12" s="149">
        <v>15.958073498537658</v>
      </c>
      <c r="F12" s="149">
        <v>13.823310803971415</v>
      </c>
      <c r="G12" s="150">
        <v>9.7622781232671709</v>
      </c>
      <c r="H12" s="154" t="s">
        <v>102</v>
      </c>
      <c r="K12" s="274">
        <v>2014</v>
      </c>
      <c r="L12" s="150">
        <v>46.1206807774429</v>
      </c>
      <c r="M12" s="150">
        <v>24.266404943518303</v>
      </c>
      <c r="N12" s="150">
        <v>13.963637013330713</v>
      </c>
      <c r="O12" s="150">
        <v>13.481882220898578</v>
      </c>
      <c r="P12" s="150">
        <v>13.6592771100741</v>
      </c>
      <c r="Q12" s="154" t="s">
        <v>102</v>
      </c>
    </row>
    <row r="13" spans="1:17" x14ac:dyDescent="0.2">
      <c r="B13" s="154">
        <v>2016</v>
      </c>
      <c r="C13" s="149">
        <v>39.451631274916608</v>
      </c>
      <c r="D13" s="150">
        <v>23.518176253149058</v>
      </c>
      <c r="E13" s="149">
        <v>14.564571811800928</v>
      </c>
      <c r="F13" s="149">
        <v>11.783367128291413</v>
      </c>
      <c r="G13" s="150">
        <v>7.7654743072919326</v>
      </c>
      <c r="H13" s="154" t="s">
        <v>102</v>
      </c>
      <c r="K13" s="274">
        <v>2015</v>
      </c>
      <c r="L13" s="150">
        <v>40.116594264632369</v>
      </c>
      <c r="M13" s="150">
        <v>22.601273120113166</v>
      </c>
      <c r="N13" s="150">
        <v>13.847206324223778</v>
      </c>
      <c r="O13" s="150">
        <v>11.65596714779265</v>
      </c>
      <c r="P13" s="150">
        <v>12.474753189928023</v>
      </c>
      <c r="Q13" s="154" t="s">
        <v>102</v>
      </c>
    </row>
    <row r="14" spans="1:17" x14ac:dyDescent="0.2">
      <c r="B14" s="274">
        <v>2017</v>
      </c>
      <c r="C14" s="150">
        <v>36.331076815398248</v>
      </c>
      <c r="D14" s="150">
        <v>20.205541556674834</v>
      </c>
      <c r="E14" s="150">
        <v>13.346521349939481</v>
      </c>
      <c r="F14" s="150">
        <v>10.80132251252741</v>
      </c>
      <c r="G14" s="150">
        <v>6.553916312980725</v>
      </c>
      <c r="H14" s="154" t="s">
        <v>102</v>
      </c>
      <c r="K14" s="154">
        <v>2016</v>
      </c>
      <c r="L14" s="150">
        <v>32.176438149619216</v>
      </c>
      <c r="M14" s="150">
        <v>19.912842470380443</v>
      </c>
      <c r="N14" s="150">
        <v>13.328577505228456</v>
      </c>
      <c r="O14" s="150">
        <v>11.020228032386918</v>
      </c>
      <c r="P14" s="150">
        <v>9.758487141889626</v>
      </c>
      <c r="Q14" s="154" t="s">
        <v>102</v>
      </c>
    </row>
    <row r="15" spans="1:17" x14ac:dyDescent="0.2">
      <c r="B15" s="274">
        <v>2018</v>
      </c>
      <c r="C15" s="150">
        <v>32.016705322580421</v>
      </c>
      <c r="D15" s="150">
        <v>19.334218891226428</v>
      </c>
      <c r="E15" s="150">
        <v>12.334577549886628</v>
      </c>
      <c r="F15" s="150">
        <v>10.868643000061216</v>
      </c>
      <c r="G15" s="150">
        <v>8.1045724744214009</v>
      </c>
      <c r="H15" s="154" t="s">
        <v>102</v>
      </c>
      <c r="K15" s="274">
        <v>2017</v>
      </c>
      <c r="L15" s="150">
        <v>29.180929065979228</v>
      </c>
      <c r="M15" s="150">
        <v>17.91018977591801</v>
      </c>
      <c r="N15" s="150">
        <v>10.942780925741697</v>
      </c>
      <c r="O15" s="150">
        <v>9.665591250887422</v>
      </c>
      <c r="P15" s="150">
        <v>9.0890213908728832</v>
      </c>
      <c r="Q15" s="319"/>
    </row>
    <row r="16" spans="1:17" x14ac:dyDescent="0.2">
      <c r="B16" s="154">
        <v>2019</v>
      </c>
      <c r="C16" s="150">
        <v>29.87209454611811</v>
      </c>
      <c r="D16" s="150">
        <v>14.970746030681751</v>
      </c>
      <c r="E16" s="150">
        <v>11.126543742983372</v>
      </c>
      <c r="F16" s="150">
        <v>7.8863334826443321</v>
      </c>
      <c r="G16" s="150">
        <v>6.618634330334058</v>
      </c>
      <c r="H16" s="154" t="s">
        <v>102</v>
      </c>
      <c r="K16" s="274">
        <v>2018</v>
      </c>
      <c r="L16" s="311">
        <v>28.311080011890468</v>
      </c>
      <c r="M16" s="150">
        <v>15.762547960839862</v>
      </c>
      <c r="N16" s="150">
        <v>10.862431973358207</v>
      </c>
      <c r="O16" s="150">
        <v>8.3883804299606979</v>
      </c>
      <c r="P16" s="150">
        <v>9.1301222700771039</v>
      </c>
      <c r="Q16" s="154" t="s">
        <v>102</v>
      </c>
    </row>
    <row r="17" spans="1:17" x14ac:dyDescent="0.2">
      <c r="B17" s="170"/>
      <c r="C17" s="171"/>
      <c r="D17" s="172"/>
      <c r="E17" s="171"/>
      <c r="F17" s="171"/>
      <c r="G17" s="172"/>
      <c r="H17" s="141"/>
      <c r="K17" s="154">
        <v>2019</v>
      </c>
      <c r="L17" s="150">
        <v>26.09702181222864</v>
      </c>
      <c r="M17" s="150">
        <v>13.142346957240218</v>
      </c>
      <c r="N17" s="150">
        <v>9.1573317131510699</v>
      </c>
      <c r="O17" s="150">
        <v>6.8638578903056731</v>
      </c>
      <c r="P17" s="150">
        <v>6.4412792194778969</v>
      </c>
      <c r="Q17" s="154" t="s">
        <v>102</v>
      </c>
    </row>
    <row r="18" spans="1:17" x14ac:dyDescent="0.2">
      <c r="B18" s="147" t="s">
        <v>76</v>
      </c>
    </row>
    <row r="20" spans="1:17" x14ac:dyDescent="0.2">
      <c r="A20" s="123" t="s">
        <v>379</v>
      </c>
    </row>
    <row r="21" spans="1:17" x14ac:dyDescent="0.2">
      <c r="K21" s="51"/>
    </row>
    <row r="22" spans="1:17" x14ac:dyDescent="0.2">
      <c r="E22" s="58" t="s">
        <v>5</v>
      </c>
      <c r="M22" s="58" t="s">
        <v>6</v>
      </c>
    </row>
    <row r="32" spans="1:17" x14ac:dyDescent="0.2">
      <c r="C32" s="147" t="s">
        <v>69</v>
      </c>
      <c r="K32" s="147" t="s">
        <v>69</v>
      </c>
    </row>
    <row r="42" spans="1:20" x14ac:dyDescent="0.2">
      <c r="B42" s="173" t="s">
        <v>76</v>
      </c>
      <c r="J42" s="147" t="s">
        <v>76</v>
      </c>
    </row>
    <row r="43" spans="1:20" x14ac:dyDescent="0.2">
      <c r="C43" s="163"/>
    </row>
    <row r="44" spans="1:20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</row>
    <row r="47" spans="1:20" x14ac:dyDescent="0.2">
      <c r="A47" s="123" t="s">
        <v>344</v>
      </c>
      <c r="D47" s="76"/>
      <c r="G47" s="76"/>
      <c r="I47" s="65"/>
    </row>
    <row r="50" spans="2:16" x14ac:dyDescent="0.2">
      <c r="B50" s="141"/>
      <c r="C50" s="553" t="s">
        <v>128</v>
      </c>
      <c r="D50" s="553"/>
      <c r="E50" s="553"/>
      <c r="F50" s="553"/>
      <c r="G50" s="553"/>
      <c r="H50" s="553"/>
      <c r="K50" s="552" t="s">
        <v>129</v>
      </c>
      <c r="L50" s="552"/>
      <c r="M50" s="552"/>
      <c r="N50" s="552"/>
      <c r="O50" s="552"/>
      <c r="P50" s="552"/>
    </row>
    <row r="51" spans="2:16" x14ac:dyDescent="0.2">
      <c r="B51" s="154"/>
      <c r="C51" s="274" t="s">
        <v>176</v>
      </c>
      <c r="D51" s="274" t="s">
        <v>77</v>
      </c>
      <c r="E51" s="274" t="s">
        <v>78</v>
      </c>
      <c r="F51" s="274" t="s">
        <v>79</v>
      </c>
      <c r="G51" s="274" t="s">
        <v>80</v>
      </c>
      <c r="H51" s="274" t="s">
        <v>177</v>
      </c>
      <c r="J51" s="154"/>
      <c r="K51" s="274" t="s">
        <v>176</v>
      </c>
      <c r="L51" s="274" t="s">
        <v>77</v>
      </c>
      <c r="M51" s="274" t="s">
        <v>78</v>
      </c>
      <c r="N51" s="274" t="s">
        <v>79</v>
      </c>
      <c r="O51" s="274" t="s">
        <v>80</v>
      </c>
      <c r="P51" s="274" t="s">
        <v>177</v>
      </c>
    </row>
    <row r="52" spans="2:16" x14ac:dyDescent="0.2">
      <c r="B52" s="154">
        <v>2012</v>
      </c>
      <c r="C52" s="150">
        <v>56.995318586284526</v>
      </c>
      <c r="D52" s="150">
        <v>34.562158127471562</v>
      </c>
      <c r="E52" s="150">
        <v>22.276707016100598</v>
      </c>
      <c r="F52" s="150">
        <v>19.779774848237746</v>
      </c>
      <c r="G52" s="150">
        <v>14.435791595670642</v>
      </c>
      <c r="H52" s="150" t="s">
        <v>59</v>
      </c>
      <c r="J52" s="150">
        <v>2012</v>
      </c>
      <c r="K52" s="150">
        <v>47.871540696192852</v>
      </c>
      <c r="L52" s="150">
        <v>29.250453955172279</v>
      </c>
      <c r="M52" s="150">
        <v>18.013547391392844</v>
      </c>
      <c r="N52" s="150">
        <v>19.643719821422938</v>
      </c>
      <c r="O52" s="150">
        <v>18.545565143229819</v>
      </c>
      <c r="P52" s="150" t="s">
        <v>59</v>
      </c>
    </row>
    <row r="53" spans="2:16" x14ac:dyDescent="0.2">
      <c r="B53" s="154">
        <v>2013</v>
      </c>
      <c r="C53" s="150">
        <v>57.469367948562422</v>
      </c>
      <c r="D53" s="150">
        <v>33.71291116333984</v>
      </c>
      <c r="E53" s="150">
        <v>22.680076953544955</v>
      </c>
      <c r="F53" s="150">
        <v>18.460157292106224</v>
      </c>
      <c r="G53" s="150">
        <v>11.730602696897106</v>
      </c>
      <c r="H53" s="150" t="s">
        <v>59</v>
      </c>
      <c r="J53" s="150">
        <v>2013</v>
      </c>
      <c r="K53" s="150">
        <v>44.602719854941071</v>
      </c>
      <c r="L53" s="150">
        <v>27.852376567259334</v>
      </c>
      <c r="M53" s="150">
        <v>16.938165583029384</v>
      </c>
      <c r="N53" s="150">
        <v>16.673018435073715</v>
      </c>
      <c r="O53" s="150">
        <v>17.173139899292227</v>
      </c>
      <c r="P53" s="150" t="s">
        <v>59</v>
      </c>
    </row>
    <row r="54" spans="2:16" x14ac:dyDescent="0.2">
      <c r="B54" s="274">
        <v>2014</v>
      </c>
      <c r="C54" s="150">
        <v>49.987991449912336</v>
      </c>
      <c r="D54" s="150">
        <v>28.15063918403775</v>
      </c>
      <c r="E54" s="150">
        <v>18.717489022267259</v>
      </c>
      <c r="F54" s="150">
        <v>14.909711440280867</v>
      </c>
      <c r="G54" s="150">
        <v>10.162962271199104</v>
      </c>
      <c r="H54" s="154" t="s">
        <v>102</v>
      </c>
      <c r="J54" s="274">
        <v>2014</v>
      </c>
      <c r="K54" s="150">
        <v>46.1206807774429</v>
      </c>
      <c r="L54" s="150">
        <v>24.266404943518303</v>
      </c>
      <c r="M54" s="150">
        <v>13.963637013330713</v>
      </c>
      <c r="N54" s="150">
        <v>13.481882220898578</v>
      </c>
      <c r="O54" s="150">
        <v>13.6592771100741</v>
      </c>
      <c r="P54" s="154" t="s">
        <v>102</v>
      </c>
    </row>
    <row r="55" spans="2:16" x14ac:dyDescent="0.2">
      <c r="B55" s="274">
        <v>2015</v>
      </c>
      <c r="C55" s="150">
        <v>48.203693992891687</v>
      </c>
      <c r="D55" s="150">
        <v>25.913300896887275</v>
      </c>
      <c r="E55" s="150">
        <v>15.958073498537658</v>
      </c>
      <c r="F55" s="150">
        <v>13.823310803971415</v>
      </c>
      <c r="G55" s="150">
        <v>9.7622781232671709</v>
      </c>
      <c r="H55" s="154" t="s">
        <v>102</v>
      </c>
      <c r="J55" s="274">
        <v>2015</v>
      </c>
      <c r="K55" s="150">
        <v>40.116594264632369</v>
      </c>
      <c r="L55" s="150">
        <v>22.601273120113166</v>
      </c>
      <c r="M55" s="150">
        <v>13.847206324223778</v>
      </c>
      <c r="N55" s="150">
        <v>11.65596714779265</v>
      </c>
      <c r="O55" s="150">
        <v>12.474753189928023</v>
      </c>
      <c r="P55" s="154" t="s">
        <v>102</v>
      </c>
    </row>
    <row r="56" spans="2:16" x14ac:dyDescent="0.2">
      <c r="B56" s="154">
        <v>2016</v>
      </c>
      <c r="C56" s="150">
        <v>39.451631274916608</v>
      </c>
      <c r="D56" s="150">
        <v>23.518176253149058</v>
      </c>
      <c r="E56" s="150">
        <v>14.564571811800928</v>
      </c>
      <c r="F56" s="150">
        <v>11.783367128291413</v>
      </c>
      <c r="G56" s="150">
        <v>7.7654743072919326</v>
      </c>
      <c r="H56" s="154" t="s">
        <v>102</v>
      </c>
      <c r="J56" s="154">
        <v>2016</v>
      </c>
      <c r="K56" s="150">
        <v>32.176438149619216</v>
      </c>
      <c r="L56" s="150">
        <v>19.912842470380443</v>
      </c>
      <c r="M56" s="150">
        <v>13.328577505228456</v>
      </c>
      <c r="N56" s="150">
        <v>11.020228032386918</v>
      </c>
      <c r="O56" s="150">
        <v>9.758487141889626</v>
      </c>
      <c r="P56" s="154" t="s">
        <v>102</v>
      </c>
    </row>
    <row r="57" spans="2:16" x14ac:dyDescent="0.2">
      <c r="B57" s="274">
        <v>2017</v>
      </c>
      <c r="C57" s="150">
        <v>36.331076815398248</v>
      </c>
      <c r="D57" s="150">
        <v>20.205541556674834</v>
      </c>
      <c r="E57" s="150">
        <v>13.346521349939481</v>
      </c>
      <c r="F57" s="150">
        <v>10.80132251252741</v>
      </c>
      <c r="G57" s="150">
        <v>6.553916312980725</v>
      </c>
      <c r="H57" s="154" t="s">
        <v>102</v>
      </c>
      <c r="J57" s="274">
        <v>2017</v>
      </c>
      <c r="K57" s="150">
        <v>29.180929065979228</v>
      </c>
      <c r="L57" s="150">
        <v>17.91018977591801</v>
      </c>
      <c r="M57" s="150">
        <v>10.942780925741697</v>
      </c>
      <c r="N57" s="150">
        <v>9.665591250887422</v>
      </c>
      <c r="O57" s="150">
        <v>9.0890213908728832</v>
      </c>
      <c r="P57" s="154" t="s">
        <v>102</v>
      </c>
    </row>
    <row r="58" spans="2:16" x14ac:dyDescent="0.2">
      <c r="B58" s="274">
        <v>2018</v>
      </c>
      <c r="C58" s="150">
        <v>32.016705322580421</v>
      </c>
      <c r="D58" s="150">
        <v>19.334218891226428</v>
      </c>
      <c r="E58" s="150">
        <v>12.334577549886628</v>
      </c>
      <c r="F58" s="150">
        <v>10.868643000061216</v>
      </c>
      <c r="G58" s="150">
        <v>8.1045724744214009</v>
      </c>
      <c r="H58" s="154" t="s">
        <v>102</v>
      </c>
      <c r="J58" s="274">
        <v>2018</v>
      </c>
      <c r="K58" s="311">
        <v>28.311080011890468</v>
      </c>
      <c r="L58" s="150">
        <v>15.762547960839862</v>
      </c>
      <c r="M58" s="150">
        <v>10.862431973358207</v>
      </c>
      <c r="N58" s="150">
        <v>8.3883804299606979</v>
      </c>
      <c r="O58" s="150">
        <v>9.1301222700771039</v>
      </c>
      <c r="P58" s="154" t="s">
        <v>102</v>
      </c>
    </row>
    <row r="59" spans="2:16" x14ac:dyDescent="0.2">
      <c r="B59" s="154">
        <v>2019</v>
      </c>
      <c r="C59" s="150">
        <v>29.87209454611811</v>
      </c>
      <c r="D59" s="150">
        <v>14.970746030681751</v>
      </c>
      <c r="E59" s="150">
        <v>11.126543742983372</v>
      </c>
      <c r="F59" s="150">
        <v>7.8863334826443321</v>
      </c>
      <c r="G59" s="150">
        <v>6.618634330334058</v>
      </c>
      <c r="H59" s="154" t="s">
        <v>102</v>
      </c>
      <c r="J59" s="154">
        <v>2019</v>
      </c>
      <c r="K59" s="150">
        <v>26.09702181222864</v>
      </c>
      <c r="L59" s="150">
        <v>13.142346957240218</v>
      </c>
      <c r="M59" s="150">
        <v>9.1573317131510699</v>
      </c>
      <c r="N59" s="150">
        <v>6.8638578903056731</v>
      </c>
      <c r="O59" s="150">
        <v>6.4412792194778969</v>
      </c>
      <c r="P59" s="154" t="s">
        <v>102</v>
      </c>
    </row>
    <row r="60" spans="2:16" x14ac:dyDescent="0.2">
      <c r="B60" s="170"/>
      <c r="C60" s="171"/>
      <c r="D60" s="172"/>
      <c r="E60" s="171"/>
      <c r="F60" s="171"/>
      <c r="G60" s="172"/>
      <c r="H60" s="141"/>
    </row>
    <row r="61" spans="2:16" x14ac:dyDescent="0.2">
      <c r="B61" s="147" t="s">
        <v>216</v>
      </c>
      <c r="H61" s="141"/>
    </row>
    <row r="63" spans="2:16" x14ac:dyDescent="0.2">
      <c r="B63" s="382" t="s">
        <v>344</v>
      </c>
    </row>
    <row r="64" spans="2:16" x14ac:dyDescent="0.2">
      <c r="K64" s="51"/>
    </row>
    <row r="65" spans="3:14" x14ac:dyDescent="0.2">
      <c r="E65" s="58" t="s">
        <v>128</v>
      </c>
      <c r="N65" s="58" t="s">
        <v>129</v>
      </c>
    </row>
    <row r="75" spans="3:14" x14ac:dyDescent="0.2">
      <c r="C75" s="147" t="s">
        <v>69</v>
      </c>
      <c r="K75" s="147" t="s">
        <v>69</v>
      </c>
    </row>
    <row r="86" spans="2:10" x14ac:dyDescent="0.2">
      <c r="C86" s="163"/>
    </row>
    <row r="87" spans="2:10" x14ac:dyDescent="0.2">
      <c r="B87" s="147" t="s">
        <v>216</v>
      </c>
      <c r="J87" s="147" t="s">
        <v>216</v>
      </c>
    </row>
  </sheetData>
  <mergeCells count="3">
    <mergeCell ref="D7:H7"/>
    <mergeCell ref="K50:P50"/>
    <mergeCell ref="C50:H50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R96"/>
  <sheetViews>
    <sheetView workbookViewId="0">
      <selection activeCell="J8" sqref="J8"/>
    </sheetView>
  </sheetViews>
  <sheetFormatPr defaultRowHeight="12.75" x14ac:dyDescent="0.2"/>
  <cols>
    <col min="1" max="2" width="9.140625" style="59"/>
    <col min="3" max="3" width="11.140625" style="59" customWidth="1"/>
    <col min="4" max="4" width="9.28515625" style="59" customWidth="1"/>
    <col min="5" max="5" width="8.42578125" style="59" customWidth="1"/>
    <col min="6" max="6" width="10.7109375" style="59" customWidth="1"/>
    <col min="7" max="9" width="8.42578125" style="59" customWidth="1"/>
    <col min="10" max="10" width="7.7109375" style="59" customWidth="1"/>
    <col min="11" max="11" width="8" style="59" customWidth="1"/>
    <col min="12" max="12" width="9.42578125" style="59" customWidth="1"/>
    <col min="13" max="16384" width="9.140625" style="59"/>
  </cols>
  <sheetData>
    <row r="1" spans="2:16" s="147" customFormat="1" x14ac:dyDescent="0.2">
      <c r="B1" s="181"/>
      <c r="C1" s="76"/>
      <c r="D1" s="76"/>
      <c r="L1" s="398"/>
    </row>
    <row r="2" spans="2:16" x14ac:dyDescent="0.2">
      <c r="B2" s="113" t="s">
        <v>345</v>
      </c>
      <c r="C2" s="141"/>
      <c r="D2" s="141"/>
    </row>
    <row r="3" spans="2:16" x14ac:dyDescent="0.2">
      <c r="B3" s="141"/>
      <c r="C3" s="141"/>
      <c r="D3" s="141"/>
    </row>
    <row r="4" spans="2:16" ht="28.5" customHeight="1" x14ac:dyDescent="0.2">
      <c r="C4" s="557" t="s">
        <v>23</v>
      </c>
      <c r="D4" s="554" t="s">
        <v>73</v>
      </c>
      <c r="E4" s="555"/>
      <c r="F4" s="556"/>
    </row>
    <row r="5" spans="2:16" ht="13.5" customHeight="1" x14ac:dyDescent="0.2">
      <c r="C5" s="558"/>
      <c r="D5" s="367" t="s">
        <v>70</v>
      </c>
      <c r="E5" s="142" t="s">
        <v>60</v>
      </c>
      <c r="F5" s="142" t="s">
        <v>61</v>
      </c>
      <c r="J5" s="114"/>
      <c r="K5" s="141"/>
      <c r="L5" s="141"/>
      <c r="M5" s="141"/>
    </row>
    <row r="6" spans="2:16" ht="13.5" customHeight="1" x14ac:dyDescent="0.2">
      <c r="C6" s="399" t="s">
        <v>7</v>
      </c>
      <c r="D6" s="400">
        <v>6.0491449465688021</v>
      </c>
      <c r="E6" s="401">
        <v>6.3710597564218681</v>
      </c>
      <c r="F6" s="402">
        <v>5.7898427089410509</v>
      </c>
    </row>
    <row r="7" spans="2:16" x14ac:dyDescent="0.2">
      <c r="C7" s="403" t="s">
        <v>8</v>
      </c>
      <c r="D7" s="404">
        <v>6.3617502606429541</v>
      </c>
      <c r="E7" s="405">
        <v>6.6395292857733681</v>
      </c>
      <c r="F7" s="406">
        <v>6.1340025293530989</v>
      </c>
    </row>
    <row r="8" spans="2:16" x14ac:dyDescent="0.2">
      <c r="C8" s="403" t="s">
        <v>1</v>
      </c>
      <c r="D8" s="404">
        <v>10.974477717132274</v>
      </c>
      <c r="E8" s="405">
        <v>11.316225885366828</v>
      </c>
      <c r="F8" s="406">
        <v>10.77298636375914</v>
      </c>
    </row>
    <row r="9" spans="2:16" x14ac:dyDescent="0.2">
      <c r="C9" s="403" t="s">
        <v>62</v>
      </c>
      <c r="D9" s="404">
        <v>6.3512473330221084</v>
      </c>
      <c r="E9" s="405">
        <v>6.6374981084994493</v>
      </c>
      <c r="F9" s="406">
        <v>6.103384492225608</v>
      </c>
    </row>
    <row r="10" spans="2:16" x14ac:dyDescent="0.2">
      <c r="C10" s="407" t="s">
        <v>63</v>
      </c>
      <c r="D10" s="408">
        <v>3.5726574445598831</v>
      </c>
      <c r="E10" s="409">
        <v>4.0309535426844549</v>
      </c>
      <c r="F10" s="410">
        <v>3.2544784099563175</v>
      </c>
    </row>
    <row r="11" spans="2:16" x14ac:dyDescent="0.2">
      <c r="C11" s="147" t="s">
        <v>76</v>
      </c>
    </row>
    <row r="13" spans="2:16" x14ac:dyDescent="0.2">
      <c r="B13" s="152"/>
      <c r="C13" s="152"/>
      <c r="D13" s="152"/>
      <c r="E13" s="152"/>
      <c r="F13" s="152"/>
      <c r="G13" s="152"/>
      <c r="H13" s="152"/>
      <c r="I13" s="152"/>
      <c r="J13" s="152"/>
      <c r="K13" s="141"/>
      <c r="L13" s="141"/>
      <c r="M13" s="141"/>
      <c r="N13" s="141"/>
      <c r="O13" s="141"/>
      <c r="P13" s="141"/>
    </row>
    <row r="15" spans="2:16" x14ac:dyDescent="0.2">
      <c r="B15" s="123" t="s">
        <v>346</v>
      </c>
    </row>
    <row r="17" spans="3:18" ht="28.5" customHeight="1" x14ac:dyDescent="0.2">
      <c r="C17" s="557" t="s">
        <v>134</v>
      </c>
      <c r="D17" s="560" t="s">
        <v>178</v>
      </c>
      <c r="E17" s="561"/>
      <c r="F17" s="562"/>
    </row>
    <row r="18" spans="3:18" ht="13.5" customHeight="1" x14ac:dyDescent="0.2">
      <c r="C18" s="559"/>
      <c r="D18" s="367" t="s">
        <v>136</v>
      </c>
      <c r="E18" s="142" t="s">
        <v>128</v>
      </c>
      <c r="F18" s="142" t="s">
        <v>129</v>
      </c>
    </row>
    <row r="19" spans="3:18" ht="13.5" customHeight="1" x14ac:dyDescent="0.2">
      <c r="C19" s="399" t="s">
        <v>7</v>
      </c>
      <c r="D19" s="400">
        <v>6.0491449465688021</v>
      </c>
      <c r="E19" s="401">
        <v>6.3710597564218681</v>
      </c>
      <c r="F19" s="402">
        <v>5.7898427089410509</v>
      </c>
    </row>
    <row r="20" spans="3:18" x14ac:dyDescent="0.2">
      <c r="C20" s="403" t="s">
        <v>8</v>
      </c>
      <c r="D20" s="404">
        <v>6.3617502606429541</v>
      </c>
      <c r="E20" s="405">
        <v>6.6395292857733681</v>
      </c>
      <c r="F20" s="406">
        <v>6.1340025293530989</v>
      </c>
    </row>
    <row r="21" spans="3:18" x14ac:dyDescent="0.2">
      <c r="C21" s="403" t="s">
        <v>1</v>
      </c>
      <c r="D21" s="404">
        <v>10.974477717132274</v>
      </c>
      <c r="E21" s="405">
        <v>11.316225885366828</v>
      </c>
      <c r="F21" s="406">
        <v>10.77298636375914</v>
      </c>
    </row>
    <row r="22" spans="3:18" x14ac:dyDescent="0.2">
      <c r="C22" s="403" t="s">
        <v>62</v>
      </c>
      <c r="D22" s="404">
        <v>6.3512473330221084</v>
      </c>
      <c r="E22" s="405">
        <v>6.6374981084994493</v>
      </c>
      <c r="F22" s="406">
        <v>6.103384492225608</v>
      </c>
    </row>
    <row r="23" spans="3:18" x14ac:dyDescent="0.2">
      <c r="C23" s="407" t="s">
        <v>63</v>
      </c>
      <c r="D23" s="408">
        <v>3.5726574445598831</v>
      </c>
      <c r="E23" s="409">
        <v>4.0309535426844549</v>
      </c>
      <c r="F23" s="410">
        <v>3.2544784099563175</v>
      </c>
    </row>
    <row r="24" spans="3:18" x14ac:dyDescent="0.2">
      <c r="C24" s="147" t="s">
        <v>216</v>
      </c>
    </row>
    <row r="27" spans="3:18" ht="13.5" customHeight="1" x14ac:dyDescent="0.2">
      <c r="C27" s="155"/>
      <c r="D27" s="156"/>
      <c r="E27" s="156"/>
      <c r="F27" s="156"/>
      <c r="G27" s="156"/>
      <c r="H27" s="156"/>
      <c r="I27" s="156"/>
      <c r="J27" s="157"/>
      <c r="K27" s="157"/>
      <c r="L27" s="157"/>
      <c r="M27" s="157"/>
      <c r="N27" s="157"/>
      <c r="O27" s="157"/>
      <c r="P27" s="158"/>
      <c r="Q27" s="158"/>
      <c r="R27" s="158"/>
    </row>
    <row r="28" spans="3:18" x14ac:dyDescent="0.2">
      <c r="C28" s="391"/>
      <c r="D28" s="141"/>
    </row>
    <row r="41" spans="3:7" x14ac:dyDescent="0.2">
      <c r="C41" s="141"/>
      <c r="E41" s="286"/>
      <c r="F41" s="286"/>
      <c r="G41" s="286"/>
    </row>
    <row r="62" spans="3:3" ht="12.75" customHeight="1" x14ac:dyDescent="0.2">
      <c r="C62" s="58"/>
    </row>
    <row r="77" spans="4:7" x14ac:dyDescent="0.2">
      <c r="E77" s="286"/>
      <c r="F77" s="286"/>
      <c r="G77" s="286"/>
    </row>
    <row r="78" spans="4:7" x14ac:dyDescent="0.2">
      <c r="E78" s="286"/>
      <c r="F78" s="286"/>
      <c r="G78" s="286"/>
    </row>
    <row r="79" spans="4:7" x14ac:dyDescent="0.2">
      <c r="D79" s="147"/>
      <c r="G79" s="286"/>
    </row>
    <row r="96" spans="3:3" x14ac:dyDescent="0.2">
      <c r="C96" s="393"/>
    </row>
  </sheetData>
  <mergeCells count="4">
    <mergeCell ref="D4:F4"/>
    <mergeCell ref="C4:C5"/>
    <mergeCell ref="C17:C18"/>
    <mergeCell ref="D17:F17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27"/>
  <sheetViews>
    <sheetView workbookViewId="0">
      <selection activeCell="O20" sqref="O20"/>
    </sheetView>
  </sheetViews>
  <sheetFormatPr defaultRowHeight="12.75" x14ac:dyDescent="0.2"/>
  <cols>
    <col min="2" max="2" width="25" customWidth="1"/>
  </cols>
  <sheetData>
    <row r="1" spans="1:15" x14ac:dyDescent="0.2">
      <c r="A1" s="180"/>
      <c r="B1" s="56"/>
      <c r="E1" s="65"/>
    </row>
    <row r="2" spans="1:15" ht="15" x14ac:dyDescent="0.25">
      <c r="B2" s="218" t="s">
        <v>304</v>
      </c>
      <c r="C2" s="5"/>
      <c r="D2" s="1"/>
      <c r="E2" s="1"/>
    </row>
    <row r="3" spans="1:15" ht="15.75" x14ac:dyDescent="0.25">
      <c r="A3" s="56"/>
      <c r="B3" s="56"/>
      <c r="K3" s="338"/>
      <c r="L3" s="141"/>
      <c r="M3" s="141"/>
      <c r="N3" s="141"/>
    </row>
    <row r="4" spans="1:15" x14ac:dyDescent="0.2">
      <c r="B4" s="563"/>
      <c r="C4" s="522" t="s">
        <v>5</v>
      </c>
      <c r="D4" s="522"/>
      <c r="E4" s="522" t="s">
        <v>6</v>
      </c>
      <c r="F4" s="522"/>
      <c r="G4" s="522" t="s">
        <v>371</v>
      </c>
      <c r="H4" s="522"/>
    </row>
    <row r="5" spans="1:15" ht="24" x14ac:dyDescent="0.2">
      <c r="B5" s="564"/>
      <c r="C5" s="6" t="s">
        <v>64</v>
      </c>
      <c r="D5" s="6" t="s">
        <v>71</v>
      </c>
      <c r="E5" s="6" t="s">
        <v>64</v>
      </c>
      <c r="F5" s="6" t="s">
        <v>71</v>
      </c>
      <c r="G5" s="6" t="s">
        <v>17</v>
      </c>
      <c r="H5" s="6" t="s">
        <v>18</v>
      </c>
      <c r="L5" s="141"/>
      <c r="M5" s="56"/>
      <c r="N5" s="56"/>
    </row>
    <row r="6" spans="1:15" x14ac:dyDescent="0.2">
      <c r="B6" s="252" t="s">
        <v>0</v>
      </c>
      <c r="C6" s="294">
        <v>159.69999999999999</v>
      </c>
      <c r="D6" s="294">
        <v>100</v>
      </c>
      <c r="E6" s="206">
        <v>176.2</v>
      </c>
      <c r="F6" s="235">
        <v>100</v>
      </c>
      <c r="G6" s="235">
        <v>47.542206347234576</v>
      </c>
      <c r="H6" s="296">
        <v>52.45779365276514</v>
      </c>
      <c r="I6" s="53"/>
      <c r="L6" s="56"/>
      <c r="M6" s="56"/>
      <c r="N6" s="56"/>
    </row>
    <row r="7" spans="1:15" x14ac:dyDescent="0.2">
      <c r="B7" s="253" t="s">
        <v>33</v>
      </c>
      <c r="C7" s="293">
        <v>68</v>
      </c>
      <c r="D7" s="293">
        <v>42.887715771837712</v>
      </c>
      <c r="E7" s="293">
        <v>110.4</v>
      </c>
      <c r="F7" s="14">
        <v>62.63784649951846</v>
      </c>
      <c r="G7" s="14">
        <v>38.291936380609926</v>
      </c>
      <c r="H7" s="297">
        <v>61.708063619390011</v>
      </c>
      <c r="I7" s="53"/>
    </row>
    <row r="8" spans="1:15" x14ac:dyDescent="0.2">
      <c r="B8" s="253" t="s">
        <v>34</v>
      </c>
      <c r="C8" s="293">
        <v>75</v>
      </c>
      <c r="D8" s="293">
        <v>46.946185614332983</v>
      </c>
      <c r="E8" s="45">
        <v>57</v>
      </c>
      <c r="F8" s="14">
        <v>32.371029290127012</v>
      </c>
      <c r="G8" s="14">
        <v>56.791441537554796</v>
      </c>
      <c r="H8" s="297">
        <v>43.208558462445339</v>
      </c>
      <c r="I8" s="53"/>
    </row>
    <row r="9" spans="1:15" x14ac:dyDescent="0.2">
      <c r="B9" s="253" t="s">
        <v>35</v>
      </c>
      <c r="C9" s="293">
        <v>3.6</v>
      </c>
      <c r="D9" s="293">
        <v>2.2446437546376674</v>
      </c>
      <c r="E9" s="45">
        <v>1</v>
      </c>
      <c r="F9" s="45">
        <v>0.57464617475065483</v>
      </c>
      <c r="G9" s="45">
        <v>77.974080580191611</v>
      </c>
      <c r="H9" s="298">
        <v>22.025919419808375</v>
      </c>
      <c r="I9" s="53"/>
    </row>
    <row r="10" spans="1:15" x14ac:dyDescent="0.2">
      <c r="B10" s="254" t="s">
        <v>36</v>
      </c>
      <c r="C10" s="295">
        <v>12.6</v>
      </c>
      <c r="D10" s="295">
        <v>7.9214548591918854</v>
      </c>
      <c r="E10" s="282">
        <v>7.8</v>
      </c>
      <c r="F10" s="48">
        <v>4.4164780356038813</v>
      </c>
      <c r="G10" s="48">
        <v>61.912625712270383</v>
      </c>
      <c r="H10" s="299">
        <v>38.087374287729567</v>
      </c>
      <c r="I10" s="53"/>
    </row>
    <row r="11" spans="1:15" x14ac:dyDescent="0.2">
      <c r="B11" s="5"/>
      <c r="C11" s="7"/>
      <c r="D11" s="7"/>
      <c r="E11" s="27"/>
      <c r="F11" s="31"/>
      <c r="G11" s="7"/>
      <c r="H11" s="7"/>
    </row>
    <row r="12" spans="1:15" x14ac:dyDescent="0.2">
      <c r="B12" s="52" t="s">
        <v>76</v>
      </c>
      <c r="C12" s="7"/>
      <c r="D12" s="7"/>
      <c r="E12" s="27"/>
      <c r="F12" s="31"/>
      <c r="G12" s="7"/>
      <c r="H12" s="7"/>
    </row>
    <row r="13" spans="1:15" x14ac:dyDescent="0.2">
      <c r="C13" s="7"/>
      <c r="D13" s="7"/>
      <c r="E13" s="27"/>
      <c r="F13" s="31"/>
      <c r="G13" s="7"/>
      <c r="H13" s="7"/>
    </row>
    <row r="14" spans="1:15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56"/>
      <c r="M14" s="56"/>
      <c r="N14" s="56"/>
      <c r="O14" s="56"/>
    </row>
    <row r="15" spans="1:15" x14ac:dyDescent="0.2">
      <c r="L15" s="56"/>
      <c r="M15" s="56"/>
    </row>
    <row r="16" spans="1:15" x14ac:dyDescent="0.2">
      <c r="B16" s="58" t="s">
        <v>305</v>
      </c>
      <c r="L16" s="56"/>
      <c r="M16" s="56"/>
    </row>
    <row r="17" spans="2:16" x14ac:dyDescent="0.2">
      <c r="K17" s="56"/>
      <c r="L17" s="56"/>
      <c r="M17" s="56"/>
      <c r="N17" s="56"/>
      <c r="O17" s="56"/>
      <c r="P17" s="56"/>
    </row>
    <row r="18" spans="2:16" s="135" customFormat="1" x14ac:dyDescent="0.2">
      <c r="B18" s="520"/>
      <c r="C18" s="522" t="s">
        <v>128</v>
      </c>
      <c r="D18" s="522"/>
      <c r="E18" s="522" t="s">
        <v>129</v>
      </c>
      <c r="F18" s="522"/>
      <c r="G18" s="522" t="s">
        <v>140</v>
      </c>
      <c r="H18" s="522"/>
      <c r="K18" s="174"/>
      <c r="L18" s="174"/>
      <c r="M18" s="174"/>
      <c r="N18" s="174"/>
      <c r="O18" s="174"/>
      <c r="P18" s="174"/>
    </row>
    <row r="19" spans="2:16" s="135" customFormat="1" x14ac:dyDescent="0.2">
      <c r="B19" s="521"/>
      <c r="C19" s="34" t="s">
        <v>141</v>
      </c>
      <c r="D19" s="34" t="s">
        <v>71</v>
      </c>
      <c r="E19" s="34" t="s">
        <v>141</v>
      </c>
      <c r="F19" s="34" t="s">
        <v>71</v>
      </c>
      <c r="G19" s="34" t="s">
        <v>128</v>
      </c>
      <c r="H19" s="34" t="s">
        <v>129</v>
      </c>
      <c r="K19" s="174"/>
      <c r="L19" s="175"/>
      <c r="M19" s="174"/>
      <c r="N19" s="174"/>
      <c r="O19" s="174"/>
      <c r="P19" s="174"/>
    </row>
    <row r="20" spans="2:16" x14ac:dyDescent="0.2">
      <c r="B20" s="255" t="s">
        <v>136</v>
      </c>
      <c r="C20" s="294">
        <v>159.69999999999999</v>
      </c>
      <c r="D20" s="294">
        <v>100</v>
      </c>
      <c r="E20" s="206">
        <v>176.2</v>
      </c>
      <c r="F20" s="235">
        <v>100</v>
      </c>
      <c r="G20" s="235">
        <v>47.542206347234576</v>
      </c>
      <c r="H20" s="296">
        <v>52.45779365276514</v>
      </c>
      <c r="I20" s="53"/>
      <c r="K20" s="56"/>
      <c r="L20" s="56"/>
      <c r="M20" s="56"/>
      <c r="N20" s="56"/>
      <c r="O20" s="56"/>
      <c r="P20" s="56"/>
    </row>
    <row r="21" spans="2:16" x14ac:dyDescent="0.2">
      <c r="B21" s="255" t="s">
        <v>143</v>
      </c>
      <c r="C21" s="293">
        <v>68.5</v>
      </c>
      <c r="D21" s="293">
        <v>42.887715771837712</v>
      </c>
      <c r="E21" s="293">
        <v>110.4</v>
      </c>
      <c r="F21" s="14">
        <v>62.63784649951846</v>
      </c>
      <c r="G21" s="14">
        <v>38.291936380609926</v>
      </c>
      <c r="H21" s="297">
        <v>61.708063619390011</v>
      </c>
      <c r="I21" s="53"/>
      <c r="K21" s="56"/>
      <c r="L21" s="56"/>
      <c r="M21" s="56"/>
      <c r="N21" s="56"/>
      <c r="O21" s="56"/>
      <c r="P21" s="56"/>
    </row>
    <row r="22" spans="2:16" x14ac:dyDescent="0.2">
      <c r="B22" s="255" t="s">
        <v>142</v>
      </c>
      <c r="C22" s="293">
        <v>75</v>
      </c>
      <c r="D22" s="293">
        <v>46.946185614332983</v>
      </c>
      <c r="E22" s="45">
        <v>57</v>
      </c>
      <c r="F22" s="14">
        <v>32.371029290127012</v>
      </c>
      <c r="G22" s="14">
        <v>56.791441537554796</v>
      </c>
      <c r="H22" s="297">
        <v>43.208558462445339</v>
      </c>
      <c r="I22" s="53"/>
      <c r="K22" s="56"/>
      <c r="L22" s="56"/>
      <c r="M22" s="56"/>
      <c r="N22" s="56"/>
      <c r="O22" s="56"/>
      <c r="P22" s="56"/>
    </row>
    <row r="23" spans="2:16" x14ac:dyDescent="0.2">
      <c r="B23" s="255" t="s">
        <v>250</v>
      </c>
      <c r="C23" s="293">
        <v>3.6</v>
      </c>
      <c r="D23" s="293">
        <v>2.2446437546376674</v>
      </c>
      <c r="E23" s="45">
        <v>1</v>
      </c>
      <c r="F23" s="45">
        <v>0.57464617475065483</v>
      </c>
      <c r="G23" s="45">
        <v>77.974080580191611</v>
      </c>
      <c r="H23" s="298">
        <v>22.025919419808375</v>
      </c>
      <c r="I23" s="53"/>
      <c r="K23" s="56"/>
      <c r="L23" s="56"/>
      <c r="M23" s="56"/>
      <c r="N23" s="56"/>
      <c r="O23" s="56"/>
      <c r="P23" s="56"/>
    </row>
    <row r="24" spans="2:16" x14ac:dyDescent="0.2">
      <c r="B24" s="256" t="s">
        <v>138</v>
      </c>
      <c r="C24" s="295">
        <v>12.6</v>
      </c>
      <c r="D24" s="295">
        <v>7.9214548591918854</v>
      </c>
      <c r="E24" s="282">
        <v>7.8</v>
      </c>
      <c r="F24" s="48">
        <v>4.4164780356038813</v>
      </c>
      <c r="G24" s="48">
        <v>61.912625712270383</v>
      </c>
      <c r="H24" s="299">
        <v>38.087374287729567</v>
      </c>
      <c r="I24" s="53"/>
      <c r="K24" s="56"/>
      <c r="L24" s="56"/>
      <c r="M24" s="56"/>
      <c r="N24" s="56"/>
      <c r="O24" s="56"/>
      <c r="P24" s="56"/>
    </row>
    <row r="25" spans="2:16" x14ac:dyDescent="0.2">
      <c r="B25" s="5"/>
      <c r="C25" s="7"/>
      <c r="D25" s="7"/>
      <c r="E25" s="27"/>
      <c r="F25" s="31"/>
      <c r="G25" s="7"/>
      <c r="H25" s="7"/>
      <c r="K25" s="56"/>
      <c r="L25" s="56"/>
      <c r="M25" s="56"/>
      <c r="N25" s="56"/>
      <c r="O25" s="56"/>
      <c r="P25" s="56"/>
    </row>
    <row r="26" spans="2:16" x14ac:dyDescent="0.2">
      <c r="B26" s="122" t="s">
        <v>216</v>
      </c>
      <c r="C26" s="7"/>
      <c r="D26" s="7"/>
      <c r="E26" s="27"/>
      <c r="F26" s="31"/>
      <c r="G26" s="7"/>
      <c r="H26" s="7"/>
      <c r="K26" s="56"/>
      <c r="L26" s="56"/>
      <c r="M26" s="56"/>
      <c r="N26" s="56"/>
      <c r="O26" s="56"/>
      <c r="P26" s="56"/>
    </row>
    <row r="27" spans="2:16" x14ac:dyDescent="0.2">
      <c r="C27" s="7"/>
      <c r="D27" s="7"/>
      <c r="E27" s="27"/>
      <c r="F27" s="31"/>
      <c r="G27" s="7"/>
      <c r="H27" s="7"/>
    </row>
  </sheetData>
  <mergeCells count="8">
    <mergeCell ref="B4:B5"/>
    <mergeCell ref="C4:D4"/>
    <mergeCell ref="E4:F4"/>
    <mergeCell ref="G4:H4"/>
    <mergeCell ref="B18:B19"/>
    <mergeCell ref="C18:D18"/>
    <mergeCell ref="E18:F18"/>
    <mergeCell ref="G18:H18"/>
  </mergeCells>
  <phoneticPr fontId="1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S55"/>
  <sheetViews>
    <sheetView workbookViewId="0">
      <selection activeCell="D20" sqref="D20"/>
    </sheetView>
  </sheetViews>
  <sheetFormatPr defaultRowHeight="12.75" x14ac:dyDescent="0.2"/>
  <cols>
    <col min="1" max="2" width="9.140625" style="141"/>
    <col min="3" max="3" width="13.42578125" style="141" customWidth="1"/>
    <col min="4" max="4" width="12.7109375" style="141" customWidth="1"/>
    <col min="5" max="5" width="14.42578125" style="141" customWidth="1"/>
    <col min="6" max="6" width="18.42578125" style="141" customWidth="1"/>
    <col min="7" max="9" width="9.140625" style="141"/>
    <col min="10" max="10" width="11.7109375" style="141" customWidth="1"/>
    <col min="11" max="13" width="9.140625" style="141"/>
    <col min="14" max="14" width="11.140625" style="141" customWidth="1"/>
    <col min="15" max="16384" width="9.140625" style="141"/>
  </cols>
  <sheetData>
    <row r="1" spans="2:19" x14ac:dyDescent="0.2">
      <c r="B1" s="411"/>
      <c r="C1" s="412"/>
      <c r="D1" s="412"/>
      <c r="E1" s="413"/>
      <c r="F1" s="413"/>
      <c r="G1" s="104"/>
      <c r="H1" s="104"/>
      <c r="L1" s="414"/>
      <c r="M1" s="415"/>
      <c r="N1" s="415"/>
      <c r="O1" s="416"/>
      <c r="P1" s="416"/>
      <c r="Q1" s="121"/>
      <c r="R1" s="121"/>
      <c r="S1" s="76"/>
    </row>
    <row r="2" spans="2:19" x14ac:dyDescent="0.2">
      <c r="B2" s="105"/>
    </row>
    <row r="3" spans="2:19" x14ac:dyDescent="0.2">
      <c r="B3" s="565" t="s">
        <v>271</v>
      </c>
      <c r="C3" s="565"/>
      <c r="D3" s="565"/>
      <c r="E3" s="565"/>
      <c r="F3" s="565"/>
      <c r="G3" s="565"/>
      <c r="I3" s="565" t="s">
        <v>271</v>
      </c>
      <c r="J3" s="565"/>
      <c r="K3" s="565"/>
      <c r="L3" s="565"/>
      <c r="M3" s="565"/>
      <c r="N3" s="565"/>
    </row>
    <row r="4" spans="2:19" x14ac:dyDescent="0.2">
      <c r="J4" s="412"/>
      <c r="K4" s="412"/>
      <c r="L4" s="412"/>
    </row>
    <row r="5" spans="2:19" x14ac:dyDescent="0.2">
      <c r="B5" s="417"/>
      <c r="C5" s="418" t="s">
        <v>339</v>
      </c>
      <c r="D5" s="418" t="s">
        <v>340</v>
      </c>
      <c r="E5" s="482" t="s">
        <v>374</v>
      </c>
      <c r="F5" s="483" t="s">
        <v>375</v>
      </c>
      <c r="J5" s="412"/>
      <c r="K5" s="412"/>
      <c r="L5" s="412"/>
    </row>
    <row r="6" spans="2:19" x14ac:dyDescent="0.2">
      <c r="B6" s="414">
        <v>2009</v>
      </c>
      <c r="C6" s="419">
        <v>245.10900000000001</v>
      </c>
      <c r="D6" s="419">
        <v>257.87299999999999</v>
      </c>
      <c r="E6" s="419">
        <v>397.23</v>
      </c>
      <c r="F6" s="419">
        <v>349.375</v>
      </c>
      <c r="J6" s="412"/>
      <c r="K6" s="412"/>
      <c r="L6" s="412"/>
    </row>
    <row r="7" spans="2:19" x14ac:dyDescent="0.2">
      <c r="B7" s="414">
        <v>2010</v>
      </c>
      <c r="C7" s="419">
        <v>259.28199999999998</v>
      </c>
      <c r="D7" s="419">
        <v>309.44099999999997</v>
      </c>
      <c r="E7" s="419">
        <v>390.51600000000002</v>
      </c>
      <c r="F7" s="419">
        <v>353.70499999999998</v>
      </c>
      <c r="J7" s="412"/>
      <c r="K7" s="412"/>
      <c r="L7" s="412"/>
    </row>
    <row r="8" spans="2:19" x14ac:dyDescent="0.2">
      <c r="B8" s="414">
        <v>2011</v>
      </c>
      <c r="C8" s="420">
        <v>294.32067235449784</v>
      </c>
      <c r="D8" s="420">
        <v>376.82262477107395</v>
      </c>
      <c r="E8" s="419">
        <v>393.38499999999999</v>
      </c>
      <c r="F8" s="419">
        <v>359.45100000000002</v>
      </c>
      <c r="J8" s="412"/>
      <c r="K8" s="412"/>
      <c r="L8" s="412"/>
    </row>
    <row r="9" spans="2:19" x14ac:dyDescent="0.2">
      <c r="B9" s="411">
        <v>2012</v>
      </c>
      <c r="C9" s="421">
        <v>310.12299999999999</v>
      </c>
      <c r="D9" s="421">
        <v>391.01499999999999</v>
      </c>
      <c r="E9" s="419">
        <v>394.99200000000002</v>
      </c>
      <c r="F9" s="419">
        <v>366.84100000000001</v>
      </c>
      <c r="J9" s="412"/>
      <c r="K9" s="420"/>
      <c r="L9" s="420"/>
    </row>
    <row r="10" spans="2:19" x14ac:dyDescent="0.2">
      <c r="B10" s="411">
        <v>2013</v>
      </c>
      <c r="C10" s="421">
        <v>305.399</v>
      </c>
      <c r="D10" s="421">
        <v>350.72199999999998</v>
      </c>
      <c r="E10" s="419">
        <v>395.98500000000001</v>
      </c>
      <c r="F10" s="419">
        <v>378.90499999999997</v>
      </c>
      <c r="J10" s="412"/>
      <c r="K10" s="412"/>
      <c r="L10" s="412"/>
    </row>
    <row r="11" spans="2:19" x14ac:dyDescent="0.2">
      <c r="B11" s="411">
        <v>2014</v>
      </c>
      <c r="C11" s="158">
        <v>281.2</v>
      </c>
      <c r="D11" s="158">
        <v>327</v>
      </c>
      <c r="E11" s="158">
        <v>391.279</v>
      </c>
      <c r="F11" s="158">
        <v>376.15600000000001</v>
      </c>
      <c r="J11" s="412"/>
      <c r="K11" s="412"/>
      <c r="L11" s="412"/>
    </row>
    <row r="12" spans="2:19" x14ac:dyDescent="0.2">
      <c r="B12" s="411">
        <v>2015</v>
      </c>
      <c r="C12" s="158">
        <v>255.8</v>
      </c>
      <c r="D12" s="158">
        <v>296.10000000000002</v>
      </c>
      <c r="E12" s="158">
        <v>380.274</v>
      </c>
      <c r="F12" s="158">
        <v>362.88400000000001</v>
      </c>
    </row>
    <row r="13" spans="2:19" x14ac:dyDescent="0.2">
      <c r="B13" s="411">
        <v>2016</v>
      </c>
      <c r="C13" s="158">
        <v>227.8</v>
      </c>
      <c r="D13" s="158">
        <v>261.60000000000002</v>
      </c>
      <c r="E13" s="158">
        <v>367.096</v>
      </c>
      <c r="F13" s="158">
        <v>346.05700000000002</v>
      </c>
    </row>
    <row r="14" spans="2:19" x14ac:dyDescent="0.2">
      <c r="B14" s="411">
        <v>2017</v>
      </c>
      <c r="C14" s="270">
        <v>204.7</v>
      </c>
      <c r="D14" s="270">
        <v>230.5</v>
      </c>
      <c r="E14" s="270">
        <v>339.04700000000003</v>
      </c>
      <c r="F14" s="270">
        <v>311.52499999999998</v>
      </c>
    </row>
    <row r="15" spans="2:19" x14ac:dyDescent="0.2">
      <c r="B15" s="411">
        <v>2018</v>
      </c>
      <c r="C15" s="270">
        <v>196.8</v>
      </c>
      <c r="D15" s="270">
        <v>215.4</v>
      </c>
      <c r="E15" s="270">
        <v>308.49</v>
      </c>
      <c r="F15" s="270">
        <v>274.608</v>
      </c>
    </row>
    <row r="16" spans="2:19" x14ac:dyDescent="0.2">
      <c r="B16" s="411">
        <v>2019</v>
      </c>
      <c r="C16" s="270">
        <v>159.69999999999999</v>
      </c>
      <c r="D16" s="270">
        <v>176.2</v>
      </c>
      <c r="E16" s="270">
        <v>286.87200000000001</v>
      </c>
      <c r="F16" s="270">
        <v>242.63499999999999</v>
      </c>
    </row>
    <row r="17" spans="2:19" x14ac:dyDescent="0.2">
      <c r="B17" s="106"/>
      <c r="C17" s="107"/>
      <c r="D17" s="107"/>
    </row>
    <row r="18" spans="2:19" x14ac:dyDescent="0.2">
      <c r="B18" s="106"/>
      <c r="C18" s="106"/>
      <c r="D18" s="106"/>
    </row>
    <row r="19" spans="2:19" x14ac:dyDescent="0.2">
      <c r="B19" s="355"/>
      <c r="C19" s="106"/>
      <c r="D19" s="106"/>
    </row>
    <row r="26" spans="2:19" x14ac:dyDescent="0.2">
      <c r="H26" s="567" t="s">
        <v>360</v>
      </c>
      <c r="I26" s="567"/>
      <c r="J26" s="567"/>
      <c r="K26" s="567"/>
      <c r="L26" s="567"/>
      <c r="M26" s="568"/>
      <c r="N26" s="568"/>
      <c r="O26" s="568"/>
    </row>
    <row r="28" spans="2:19" x14ac:dyDescent="0.2"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</row>
    <row r="30" spans="2:19" x14ac:dyDescent="0.2">
      <c r="B30" s="58" t="s">
        <v>272</v>
      </c>
      <c r="Q30" s="565"/>
      <c r="R30" s="565"/>
      <c r="S30" s="565"/>
    </row>
    <row r="31" spans="2:19" x14ac:dyDescent="0.2">
      <c r="J31" s="58" t="s">
        <v>272</v>
      </c>
      <c r="Q31" s="75"/>
    </row>
    <row r="32" spans="2:19" x14ac:dyDescent="0.2">
      <c r="B32" s="417"/>
      <c r="C32" s="418" t="s">
        <v>267</v>
      </c>
      <c r="D32" s="418" t="s">
        <v>268</v>
      </c>
      <c r="E32" s="484" t="s">
        <v>265</v>
      </c>
      <c r="F32" s="485" t="s">
        <v>266</v>
      </c>
    </row>
    <row r="33" spans="2:7" x14ac:dyDescent="0.2">
      <c r="B33" s="414">
        <v>2009</v>
      </c>
      <c r="C33" s="419">
        <v>245.10900000000001</v>
      </c>
      <c r="D33" s="419">
        <v>257.87299999999999</v>
      </c>
      <c r="E33" s="419">
        <v>397.23</v>
      </c>
      <c r="F33" s="419">
        <v>349.375</v>
      </c>
    </row>
    <row r="34" spans="2:7" x14ac:dyDescent="0.2">
      <c r="B34" s="414">
        <v>2010</v>
      </c>
      <c r="C34" s="419">
        <v>259.28199999999998</v>
      </c>
      <c r="D34" s="419">
        <v>309.44099999999997</v>
      </c>
      <c r="E34" s="419">
        <v>390.51600000000002</v>
      </c>
      <c r="F34" s="419">
        <v>353.70499999999998</v>
      </c>
    </row>
    <row r="35" spans="2:7" x14ac:dyDescent="0.2">
      <c r="B35" s="414">
        <v>2011</v>
      </c>
      <c r="C35" s="420">
        <v>294.32067235449784</v>
      </c>
      <c r="D35" s="420">
        <v>376.82262477107395</v>
      </c>
      <c r="E35" s="419">
        <v>393.38499999999999</v>
      </c>
      <c r="F35" s="419">
        <v>359.45100000000002</v>
      </c>
    </row>
    <row r="36" spans="2:7" x14ac:dyDescent="0.2">
      <c r="B36" s="411">
        <v>2012</v>
      </c>
      <c r="C36" s="421">
        <v>310.12299999999999</v>
      </c>
      <c r="D36" s="421">
        <v>391.01499999999999</v>
      </c>
      <c r="E36" s="419">
        <v>394.99200000000002</v>
      </c>
      <c r="F36" s="419">
        <v>366.84100000000001</v>
      </c>
    </row>
    <row r="37" spans="2:7" x14ac:dyDescent="0.2">
      <c r="B37" s="411">
        <v>2013</v>
      </c>
      <c r="C37" s="421">
        <v>305.399</v>
      </c>
      <c r="D37" s="421">
        <v>350.72199999999998</v>
      </c>
      <c r="E37" s="419">
        <v>395.98500000000001</v>
      </c>
      <c r="F37" s="419">
        <v>378.90499999999997</v>
      </c>
    </row>
    <row r="38" spans="2:7" x14ac:dyDescent="0.2">
      <c r="B38" s="411">
        <v>2014</v>
      </c>
      <c r="C38" s="158">
        <v>281.2</v>
      </c>
      <c r="D38" s="158">
        <v>327</v>
      </c>
      <c r="E38" s="158">
        <v>391.279</v>
      </c>
      <c r="F38" s="158">
        <v>376.15600000000001</v>
      </c>
    </row>
    <row r="39" spans="2:7" x14ac:dyDescent="0.2">
      <c r="B39" s="411">
        <v>2015</v>
      </c>
      <c r="C39" s="158">
        <v>255.8</v>
      </c>
      <c r="D39" s="158">
        <v>296.10000000000002</v>
      </c>
      <c r="E39" s="158">
        <v>380.274</v>
      </c>
      <c r="F39" s="158">
        <v>362.88400000000001</v>
      </c>
    </row>
    <row r="40" spans="2:7" x14ac:dyDescent="0.2">
      <c r="B40" s="411">
        <v>2016</v>
      </c>
      <c r="C40" s="158">
        <v>227.8</v>
      </c>
      <c r="D40" s="158">
        <v>261.60000000000002</v>
      </c>
      <c r="E40" s="158">
        <v>367.096</v>
      </c>
      <c r="F40" s="158">
        <v>346.05700000000002</v>
      </c>
    </row>
    <row r="41" spans="2:7" x14ac:dyDescent="0.2">
      <c r="B41" s="411">
        <v>2017</v>
      </c>
      <c r="C41" s="270">
        <v>204.7</v>
      </c>
      <c r="D41" s="270">
        <v>230.5</v>
      </c>
      <c r="E41" s="270">
        <v>339.04700000000003</v>
      </c>
      <c r="F41" s="270">
        <v>311.52499999999998</v>
      </c>
    </row>
    <row r="42" spans="2:7" x14ac:dyDescent="0.2">
      <c r="B42" s="411">
        <v>2018</v>
      </c>
      <c r="C42" s="270">
        <v>196.8</v>
      </c>
      <c r="D42" s="270">
        <v>215.4</v>
      </c>
      <c r="E42" s="270">
        <v>308.49</v>
      </c>
      <c r="F42" s="270">
        <v>274.608</v>
      </c>
    </row>
    <row r="43" spans="2:7" x14ac:dyDescent="0.2">
      <c r="B43" s="411">
        <v>2019</v>
      </c>
      <c r="C43" s="270">
        <v>159.69999999999999</v>
      </c>
      <c r="D43" s="270">
        <v>176.2</v>
      </c>
      <c r="E43" s="270">
        <v>286.87200000000001</v>
      </c>
      <c r="F43" s="270">
        <v>242.63499999999999</v>
      </c>
    </row>
    <row r="47" spans="2:7" x14ac:dyDescent="0.2">
      <c r="B47" s="566"/>
      <c r="C47" s="566"/>
      <c r="D47" s="566"/>
      <c r="E47" s="566"/>
      <c r="F47" s="566"/>
      <c r="G47" s="59"/>
    </row>
    <row r="48" spans="2:7" x14ac:dyDescent="0.2">
      <c r="B48" s="422" t="s">
        <v>219</v>
      </c>
      <c r="C48" s="58"/>
      <c r="D48" s="58"/>
      <c r="E48" s="58"/>
      <c r="F48" s="58"/>
      <c r="G48" s="58"/>
    </row>
    <row r="55" spans="10:10" x14ac:dyDescent="0.2">
      <c r="J55" s="134" t="s">
        <v>219</v>
      </c>
    </row>
  </sheetData>
  <mergeCells count="5">
    <mergeCell ref="I3:N3"/>
    <mergeCell ref="B47:F47"/>
    <mergeCell ref="Q30:S30"/>
    <mergeCell ref="B3:G3"/>
    <mergeCell ref="H26:O26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Q39"/>
  <sheetViews>
    <sheetView workbookViewId="0">
      <selection activeCell="Q30" sqref="Q30"/>
    </sheetView>
  </sheetViews>
  <sheetFormatPr defaultRowHeight="12.75" x14ac:dyDescent="0.2"/>
  <cols>
    <col min="2" max="2" width="15.42578125" customWidth="1"/>
    <col min="3" max="4" width="23.140625" customWidth="1"/>
  </cols>
  <sheetData>
    <row r="1" spans="2:7" ht="15" x14ac:dyDescent="0.25">
      <c r="G1" s="224" t="s">
        <v>313</v>
      </c>
    </row>
    <row r="4" spans="2:7" ht="15.75" customHeight="1" x14ac:dyDescent="0.2">
      <c r="B4" s="428"/>
      <c r="C4" s="569" t="s">
        <v>349</v>
      </c>
      <c r="D4" s="570"/>
    </row>
    <row r="5" spans="2:7" x14ac:dyDescent="0.2">
      <c r="B5" s="429"/>
      <c r="C5" s="428" t="s">
        <v>5</v>
      </c>
      <c r="D5" s="428" t="s">
        <v>6</v>
      </c>
    </row>
    <row r="6" spans="2:7" ht="15" x14ac:dyDescent="0.2">
      <c r="B6" s="430">
        <v>2009</v>
      </c>
      <c r="C6" s="431">
        <v>168.619</v>
      </c>
      <c r="D6" s="431">
        <v>112.239</v>
      </c>
    </row>
    <row r="7" spans="2:7" ht="15" x14ac:dyDescent="0.2">
      <c r="B7" s="430">
        <v>2010</v>
      </c>
      <c r="C7" s="431">
        <v>158.988</v>
      </c>
      <c r="D7" s="431">
        <v>108.991</v>
      </c>
    </row>
    <row r="8" spans="2:7" ht="15" x14ac:dyDescent="0.2">
      <c r="B8" s="430">
        <v>2011</v>
      </c>
      <c r="C8" s="431">
        <v>161.48366666666666</v>
      </c>
      <c r="D8" s="431">
        <v>113.55508333333334</v>
      </c>
    </row>
    <row r="9" spans="2:7" ht="15" x14ac:dyDescent="0.2">
      <c r="B9" s="430">
        <v>2012</v>
      </c>
      <c r="C9" s="431">
        <v>156.779</v>
      </c>
      <c r="D9" s="431">
        <v>113.477</v>
      </c>
    </row>
    <row r="10" spans="2:7" ht="15" x14ac:dyDescent="0.2">
      <c r="B10" s="430">
        <v>2013</v>
      </c>
      <c r="C10" s="431">
        <v>153.143</v>
      </c>
      <c r="D10" s="431">
        <v>114.741</v>
      </c>
    </row>
    <row r="11" spans="2:7" ht="15" x14ac:dyDescent="0.2">
      <c r="B11" s="430">
        <v>2014</v>
      </c>
      <c r="C11" s="431">
        <v>150.67625000000001</v>
      </c>
      <c r="D11" s="431">
        <v>114.00708333333331</v>
      </c>
    </row>
    <row r="12" spans="2:7" ht="15" x14ac:dyDescent="0.2">
      <c r="B12" s="430">
        <v>2015</v>
      </c>
      <c r="C12" s="431">
        <v>145.31700000000001</v>
      </c>
      <c r="D12" s="431">
        <v>106.762</v>
      </c>
    </row>
    <row r="13" spans="2:7" ht="15" x14ac:dyDescent="0.2">
      <c r="B13" s="430">
        <v>2016</v>
      </c>
      <c r="C13" s="431">
        <v>136.09899999999999</v>
      </c>
      <c r="D13" s="431">
        <v>102.77500000000001</v>
      </c>
    </row>
    <row r="14" spans="2:7" ht="15" x14ac:dyDescent="0.2">
      <c r="B14" s="430">
        <v>2017</v>
      </c>
      <c r="C14" s="431">
        <v>124.48099999999999</v>
      </c>
      <c r="D14" s="431">
        <v>91.393000000000001</v>
      </c>
    </row>
    <row r="15" spans="2:7" ht="15" x14ac:dyDescent="0.2">
      <c r="B15" s="430">
        <v>2018</v>
      </c>
      <c r="C15" s="431">
        <v>112.202</v>
      </c>
      <c r="D15" s="431">
        <v>79.992000000000004</v>
      </c>
    </row>
    <row r="16" spans="2:7" ht="15" x14ac:dyDescent="0.2">
      <c r="B16" s="430">
        <v>2019</v>
      </c>
      <c r="C16" s="431">
        <v>131.94900000000001</v>
      </c>
      <c r="D16" s="431">
        <v>96.733000000000004</v>
      </c>
    </row>
    <row r="17" spans="2:17" x14ac:dyDescent="0.2">
      <c r="G17" s="571" t="s">
        <v>82</v>
      </c>
      <c r="H17" s="571"/>
      <c r="I17" s="571"/>
      <c r="J17" s="571"/>
    </row>
    <row r="20" spans="2:17" x14ac:dyDescent="0.2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</row>
    <row r="22" spans="2:17" ht="15" x14ac:dyDescent="0.25">
      <c r="G22" s="224" t="s">
        <v>314</v>
      </c>
      <c r="Q22" s="75"/>
    </row>
    <row r="24" spans="2:17" ht="15.75" customHeight="1" x14ac:dyDescent="0.2">
      <c r="B24" s="428"/>
      <c r="C24" s="569" t="s">
        <v>208</v>
      </c>
      <c r="D24" s="570"/>
    </row>
    <row r="25" spans="2:17" x14ac:dyDescent="0.2">
      <c r="B25" s="429"/>
      <c r="C25" s="428" t="s">
        <v>128</v>
      </c>
      <c r="D25" s="428" t="s">
        <v>129</v>
      </c>
    </row>
    <row r="26" spans="2:17" ht="15" x14ac:dyDescent="0.2">
      <c r="B26" s="430">
        <v>2009</v>
      </c>
      <c r="C26" s="431">
        <v>168.619</v>
      </c>
      <c r="D26" s="431">
        <v>112.239</v>
      </c>
    </row>
    <row r="27" spans="2:17" ht="15" x14ac:dyDescent="0.2">
      <c r="B27" s="430">
        <v>2010</v>
      </c>
      <c r="C27" s="431">
        <v>158.988</v>
      </c>
      <c r="D27" s="431">
        <v>108.991</v>
      </c>
    </row>
    <row r="28" spans="2:17" ht="15" x14ac:dyDescent="0.2">
      <c r="B28" s="430">
        <v>2011</v>
      </c>
      <c r="C28" s="431">
        <v>161.48366666666666</v>
      </c>
      <c r="D28" s="431">
        <v>113.55508333333334</v>
      </c>
    </row>
    <row r="29" spans="2:17" ht="15" x14ac:dyDescent="0.2">
      <c r="B29" s="430">
        <v>2012</v>
      </c>
      <c r="C29" s="431">
        <v>156.779</v>
      </c>
      <c r="D29" s="431">
        <v>113.477</v>
      </c>
    </row>
    <row r="30" spans="2:17" ht="15" x14ac:dyDescent="0.2">
      <c r="B30" s="430">
        <v>2013</v>
      </c>
      <c r="C30" s="431">
        <v>153.143</v>
      </c>
      <c r="D30" s="431">
        <v>114.741</v>
      </c>
    </row>
    <row r="31" spans="2:17" ht="15" x14ac:dyDescent="0.2">
      <c r="B31" s="430">
        <v>2014</v>
      </c>
      <c r="C31" s="431">
        <v>150.67625000000001</v>
      </c>
      <c r="D31" s="431">
        <v>114.00708333333331</v>
      </c>
    </row>
    <row r="32" spans="2:17" ht="15" x14ac:dyDescent="0.2">
      <c r="B32" s="430">
        <v>2015</v>
      </c>
      <c r="C32" s="431">
        <v>145.31700000000001</v>
      </c>
      <c r="D32" s="431">
        <v>106.762</v>
      </c>
    </row>
    <row r="33" spans="2:7" ht="15" x14ac:dyDescent="0.2">
      <c r="B33" s="430">
        <v>2016</v>
      </c>
      <c r="C33" s="431">
        <v>136.09899999999999</v>
      </c>
      <c r="D33" s="431">
        <v>102.77500000000001</v>
      </c>
    </row>
    <row r="34" spans="2:7" ht="15" x14ac:dyDescent="0.2">
      <c r="B34" s="430">
        <v>2017</v>
      </c>
      <c r="C34" s="431">
        <v>124.48099999999999</v>
      </c>
      <c r="D34" s="431">
        <v>91.393000000000001</v>
      </c>
    </row>
    <row r="35" spans="2:7" ht="15" x14ac:dyDescent="0.2">
      <c r="B35" s="430">
        <v>2018</v>
      </c>
      <c r="C35" s="431">
        <v>112.202</v>
      </c>
      <c r="D35" s="431">
        <v>79.992000000000004</v>
      </c>
    </row>
    <row r="36" spans="2:7" ht="15" x14ac:dyDescent="0.2">
      <c r="B36" s="430">
        <v>2019</v>
      </c>
      <c r="C36" s="431">
        <v>131.94900000000001</v>
      </c>
      <c r="D36" s="431">
        <v>96.733000000000004</v>
      </c>
    </row>
    <row r="39" spans="2:7" x14ac:dyDescent="0.2">
      <c r="G39" s="5" t="s">
        <v>220</v>
      </c>
    </row>
  </sheetData>
  <mergeCells count="3">
    <mergeCell ref="C4:D4"/>
    <mergeCell ref="G17:J17"/>
    <mergeCell ref="C24:D24"/>
  </mergeCells>
  <conditionalFormatting sqref="B4">
    <cfRule type="dataBar" priority="4">
      <dataBar>
        <cfvo type="min"/>
        <cfvo type="max"/>
        <color rgb="FF008AEF"/>
      </dataBar>
    </cfRule>
  </conditionalFormatting>
  <conditionalFormatting sqref="B24">
    <cfRule type="dataBar" priority="1">
      <dataBar>
        <cfvo type="min"/>
        <cfvo type="max"/>
        <color rgb="FF008AEF"/>
      </dataBar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T46"/>
  <sheetViews>
    <sheetView workbookViewId="0">
      <selection activeCell="E21" sqref="E21"/>
    </sheetView>
  </sheetViews>
  <sheetFormatPr defaultRowHeight="12.75" x14ac:dyDescent="0.2"/>
  <cols>
    <col min="1" max="6" width="9.140625" style="59"/>
    <col min="7" max="7" width="16.28515625" style="59" customWidth="1"/>
    <col min="8" max="16384" width="9.140625" style="59"/>
  </cols>
  <sheetData>
    <row r="2" spans="2:20" x14ac:dyDescent="0.2">
      <c r="G2" s="58" t="s">
        <v>315</v>
      </c>
    </row>
    <row r="4" spans="2:20" x14ac:dyDescent="0.2">
      <c r="R4" s="141"/>
      <c r="S4" s="141"/>
      <c r="T4" s="141"/>
    </row>
    <row r="7" spans="2:20" x14ac:dyDescent="0.2">
      <c r="C7" s="560" t="s">
        <v>19</v>
      </c>
      <c r="D7" s="562"/>
    </row>
    <row r="8" spans="2:20" x14ac:dyDescent="0.2">
      <c r="B8" s="423"/>
      <c r="C8" s="153" t="s">
        <v>75</v>
      </c>
      <c r="D8" s="153" t="s">
        <v>6</v>
      </c>
    </row>
    <row r="9" spans="2:20" x14ac:dyDescent="0.2">
      <c r="B9" s="424">
        <v>2012</v>
      </c>
      <c r="C9" s="210">
        <v>76.988</v>
      </c>
      <c r="D9" s="210">
        <v>83.915000000000006</v>
      </c>
    </row>
    <row r="10" spans="2:20" x14ac:dyDescent="0.2">
      <c r="B10" s="424">
        <v>2013</v>
      </c>
      <c r="C10" s="210">
        <v>86.067999999999998</v>
      </c>
      <c r="D10" s="210">
        <v>93.489000000000004</v>
      </c>
    </row>
    <row r="11" spans="2:20" x14ac:dyDescent="0.2">
      <c r="B11" s="424">
        <v>2014</v>
      </c>
      <c r="C11" s="151">
        <v>76.260999999999996</v>
      </c>
      <c r="D11" s="151">
        <v>79.578999999999994</v>
      </c>
    </row>
    <row r="12" spans="2:20" x14ac:dyDescent="0.2">
      <c r="B12" s="424">
        <v>2015</v>
      </c>
      <c r="C12" s="151">
        <v>66.947999999999993</v>
      </c>
      <c r="D12" s="151">
        <v>69.225999999999999</v>
      </c>
    </row>
    <row r="13" spans="2:20" x14ac:dyDescent="0.2">
      <c r="B13" s="425">
        <v>2016</v>
      </c>
      <c r="C13" s="426">
        <v>60.009</v>
      </c>
      <c r="D13" s="426">
        <v>59.561</v>
      </c>
    </row>
    <row r="14" spans="2:20" x14ac:dyDescent="0.2">
      <c r="B14" s="473">
        <v>2017</v>
      </c>
      <c r="C14" s="395">
        <v>54.948999999999998</v>
      </c>
      <c r="D14" s="395">
        <v>52.753999999999998</v>
      </c>
    </row>
    <row r="15" spans="2:20" x14ac:dyDescent="0.2">
      <c r="B15" s="473">
        <v>2018</v>
      </c>
      <c r="C15" s="395">
        <v>55.124000000000002</v>
      </c>
      <c r="D15" s="395">
        <v>49.615000000000002</v>
      </c>
    </row>
    <row r="16" spans="2:20" x14ac:dyDescent="0.2">
      <c r="B16" s="474">
        <v>2019</v>
      </c>
      <c r="C16" s="457">
        <v>54.457999999999998</v>
      </c>
      <c r="D16" s="457">
        <v>45.997</v>
      </c>
    </row>
    <row r="22" spans="2:15" x14ac:dyDescent="0.2">
      <c r="G22" s="572" t="s">
        <v>82</v>
      </c>
      <c r="H22" s="572"/>
      <c r="I22" s="572"/>
      <c r="J22" s="572"/>
    </row>
    <row r="23" spans="2:15" x14ac:dyDescent="0.2">
      <c r="G23" s="134"/>
      <c r="H23" s="134"/>
      <c r="I23" s="134"/>
      <c r="J23" s="134"/>
    </row>
    <row r="24" spans="2:15" x14ac:dyDescent="0.2">
      <c r="B24" s="427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</row>
    <row r="25" spans="2:15" x14ac:dyDescent="0.2">
      <c r="H25" s="182"/>
    </row>
    <row r="26" spans="2:15" x14ac:dyDescent="0.2">
      <c r="G26" s="58" t="s">
        <v>361</v>
      </c>
      <c r="H26" s="58"/>
      <c r="I26" s="58"/>
      <c r="J26" s="58"/>
      <c r="K26" s="58"/>
      <c r="L26" s="58"/>
      <c r="M26" s="58"/>
      <c r="N26" s="58"/>
    </row>
    <row r="27" spans="2:15" x14ac:dyDescent="0.2">
      <c r="B27" s="341"/>
      <c r="C27" s="560" t="s">
        <v>259</v>
      </c>
      <c r="D27" s="562"/>
    </row>
    <row r="28" spans="2:15" x14ac:dyDescent="0.2">
      <c r="B28" s="423"/>
      <c r="C28" s="153" t="s">
        <v>128</v>
      </c>
      <c r="D28" s="153" t="s">
        <v>129</v>
      </c>
    </row>
    <row r="29" spans="2:15" x14ac:dyDescent="0.2">
      <c r="B29" s="424">
        <v>2012</v>
      </c>
      <c r="C29" s="210">
        <v>76.988</v>
      </c>
      <c r="D29" s="210">
        <v>83.915000000000006</v>
      </c>
    </row>
    <row r="30" spans="2:15" x14ac:dyDescent="0.2">
      <c r="B30" s="424">
        <v>2013</v>
      </c>
      <c r="C30" s="210">
        <v>86.067999999999998</v>
      </c>
      <c r="D30" s="210">
        <v>93.489000000000004</v>
      </c>
    </row>
    <row r="31" spans="2:15" x14ac:dyDescent="0.2">
      <c r="B31" s="424">
        <v>2014</v>
      </c>
      <c r="C31" s="151">
        <v>76.260999999999996</v>
      </c>
      <c r="D31" s="151">
        <v>79.578999999999994</v>
      </c>
    </row>
    <row r="32" spans="2:15" x14ac:dyDescent="0.2">
      <c r="B32" s="424">
        <v>2015</v>
      </c>
      <c r="C32" s="151">
        <v>66.947999999999993</v>
      </c>
      <c r="D32" s="151">
        <v>69.225999999999999</v>
      </c>
    </row>
    <row r="33" spans="2:14" x14ac:dyDescent="0.2">
      <c r="B33" s="425">
        <v>2016</v>
      </c>
      <c r="C33" s="426">
        <v>60.009</v>
      </c>
      <c r="D33" s="426">
        <v>59.561</v>
      </c>
    </row>
    <row r="34" spans="2:14" x14ac:dyDescent="0.2">
      <c r="B34" s="473">
        <v>2017</v>
      </c>
      <c r="C34" s="395">
        <v>54.948999999999998</v>
      </c>
      <c r="D34" s="395">
        <v>52.753999999999998</v>
      </c>
    </row>
    <row r="35" spans="2:14" x14ac:dyDescent="0.2">
      <c r="B35" s="473">
        <v>2018</v>
      </c>
      <c r="C35" s="395">
        <v>55.124000000000002</v>
      </c>
      <c r="D35" s="395">
        <v>49.615000000000002</v>
      </c>
    </row>
    <row r="36" spans="2:14" x14ac:dyDescent="0.2">
      <c r="B36" s="474">
        <v>2019</v>
      </c>
      <c r="C36" s="457">
        <v>54.457999999999998</v>
      </c>
      <c r="D36" s="457">
        <v>45.997</v>
      </c>
    </row>
    <row r="43" spans="2:14" x14ac:dyDescent="0.2">
      <c r="N43" s="59" t="s">
        <v>353</v>
      </c>
    </row>
    <row r="46" spans="2:14" x14ac:dyDescent="0.2">
      <c r="G46" s="59" t="s">
        <v>220</v>
      </c>
    </row>
  </sheetData>
  <mergeCells count="3">
    <mergeCell ref="C27:D27"/>
    <mergeCell ref="G22:J22"/>
    <mergeCell ref="C7:D7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X62"/>
  <sheetViews>
    <sheetView workbookViewId="0">
      <selection activeCell="U7" sqref="U7"/>
    </sheetView>
  </sheetViews>
  <sheetFormatPr defaultRowHeight="12.75" x14ac:dyDescent="0.2"/>
  <cols>
    <col min="1" max="3" width="9.140625" style="59"/>
    <col min="4" max="4" width="13.42578125" style="59" customWidth="1"/>
    <col min="5" max="5" width="9.140625" style="59"/>
    <col min="6" max="6" width="12.7109375" style="59" customWidth="1"/>
    <col min="7" max="16384" width="9.140625" style="59"/>
  </cols>
  <sheetData>
    <row r="1" spans="2:19" ht="13.5" thickBot="1" x14ac:dyDescent="0.25">
      <c r="L1" s="141"/>
      <c r="M1" s="141"/>
      <c r="N1" s="141"/>
    </row>
    <row r="2" spans="2:19" ht="15.75" customHeight="1" thickTop="1" thickBot="1" x14ac:dyDescent="0.25">
      <c r="B2" s="444"/>
      <c r="C2" s="573" t="s">
        <v>5</v>
      </c>
      <c r="D2" s="574"/>
    </row>
    <row r="3" spans="2:19" ht="13.5" thickTop="1" x14ac:dyDescent="0.2">
      <c r="B3" s="445"/>
      <c r="C3" s="59" t="s">
        <v>126</v>
      </c>
      <c r="D3" s="59" t="s">
        <v>127</v>
      </c>
      <c r="H3" s="141"/>
      <c r="I3" s="141"/>
      <c r="J3" s="141"/>
      <c r="K3" s="141"/>
      <c r="L3" s="141"/>
      <c r="M3" s="141"/>
      <c r="N3" s="141"/>
    </row>
    <row r="4" spans="2:19" x14ac:dyDescent="0.2">
      <c r="B4" s="447">
        <v>2009</v>
      </c>
      <c r="C4" s="440">
        <v>19.635999999999999</v>
      </c>
      <c r="D4" s="440">
        <v>15.891</v>
      </c>
      <c r="G4" s="286"/>
      <c r="H4" s="141"/>
      <c r="I4" s="141"/>
      <c r="J4" s="141"/>
      <c r="K4" s="141"/>
      <c r="L4" s="141"/>
      <c r="M4" s="141"/>
      <c r="N4" s="141"/>
    </row>
    <row r="5" spans="2:19" x14ac:dyDescent="0.2">
      <c r="B5" s="447">
        <v>2010</v>
      </c>
      <c r="C5" s="440">
        <v>18.952999999999999</v>
      </c>
      <c r="D5" s="440">
        <v>17.135000000000002</v>
      </c>
      <c r="G5" s="286"/>
      <c r="H5" s="141"/>
      <c r="I5" s="141"/>
      <c r="J5" s="141"/>
      <c r="K5" s="141"/>
      <c r="L5" s="141"/>
      <c r="M5" s="141"/>
      <c r="N5" s="141"/>
    </row>
    <row r="6" spans="2:19" x14ac:dyDescent="0.2">
      <c r="B6" s="447">
        <v>2011</v>
      </c>
      <c r="C6" s="440">
        <v>19.552</v>
      </c>
      <c r="D6" s="440">
        <v>20.94</v>
      </c>
      <c r="G6" s="286"/>
      <c r="H6" s="141"/>
      <c r="J6" s="141"/>
      <c r="K6" s="141"/>
      <c r="L6" s="141"/>
      <c r="M6" s="141"/>
      <c r="N6" s="141"/>
      <c r="O6" s="382"/>
      <c r="P6" s="382"/>
      <c r="Q6" s="382"/>
    </row>
    <row r="7" spans="2:19" x14ac:dyDescent="0.2">
      <c r="B7" s="447">
        <v>2012</v>
      </c>
      <c r="C7" s="440">
        <v>19.489833333333333</v>
      </c>
      <c r="D7" s="440">
        <v>22.291166666666669</v>
      </c>
      <c r="G7" s="286"/>
      <c r="H7" s="141"/>
      <c r="I7" s="141"/>
      <c r="J7" s="141"/>
      <c r="K7" s="141"/>
      <c r="L7" s="141"/>
      <c r="M7" s="141"/>
      <c r="N7" s="141"/>
    </row>
    <row r="8" spans="2:19" x14ac:dyDescent="0.2">
      <c r="B8" s="447">
        <v>2013</v>
      </c>
      <c r="C8" s="440">
        <v>18.754999999999999</v>
      </c>
      <c r="D8" s="440">
        <v>24.097000000000001</v>
      </c>
      <c r="G8" s="286"/>
      <c r="H8" s="141"/>
      <c r="I8" s="141" t="s">
        <v>362</v>
      </c>
      <c r="J8" s="141"/>
      <c r="K8" s="141"/>
      <c r="L8" s="141"/>
      <c r="M8" s="141"/>
      <c r="N8" s="141"/>
    </row>
    <row r="9" spans="2:19" x14ac:dyDescent="0.2">
      <c r="B9" s="447">
        <v>2014</v>
      </c>
      <c r="C9" s="440">
        <v>17.53833333333333</v>
      </c>
      <c r="D9" s="440">
        <v>25.359500000000001</v>
      </c>
      <c r="G9" s="286"/>
    </row>
    <row r="10" spans="2:19" x14ac:dyDescent="0.2">
      <c r="B10" s="447">
        <v>2015</v>
      </c>
      <c r="C10" s="440">
        <v>18.251000000000001</v>
      </c>
      <c r="D10" s="440">
        <v>27.515999999999998</v>
      </c>
      <c r="G10" s="286"/>
      <c r="L10" s="59" t="s">
        <v>5</v>
      </c>
      <c r="S10" s="59" t="s">
        <v>6</v>
      </c>
    </row>
    <row r="11" spans="2:19" x14ac:dyDescent="0.2">
      <c r="B11" s="447">
        <v>2016</v>
      </c>
      <c r="C11" s="440">
        <v>17.78</v>
      </c>
      <c r="D11" s="440">
        <v>28.832000000000001</v>
      </c>
      <c r="G11" s="286"/>
    </row>
    <row r="12" spans="2:19" x14ac:dyDescent="0.2">
      <c r="B12" s="447">
        <v>2017</v>
      </c>
      <c r="C12" s="440">
        <v>16.411000000000001</v>
      </c>
      <c r="D12" s="440">
        <v>30.047000000000001</v>
      </c>
      <c r="G12" s="286"/>
    </row>
    <row r="13" spans="2:19" x14ac:dyDescent="0.2">
      <c r="B13" s="447">
        <v>2018</v>
      </c>
      <c r="C13" s="440">
        <v>16.681999999999999</v>
      </c>
      <c r="D13" s="440">
        <v>24.89</v>
      </c>
      <c r="G13" s="286"/>
    </row>
    <row r="14" spans="2:19" x14ac:dyDescent="0.2">
      <c r="B14" s="447">
        <v>2019</v>
      </c>
      <c r="C14" s="440">
        <v>16.045000000000002</v>
      </c>
      <c r="D14" s="440">
        <v>15.506</v>
      </c>
      <c r="G14" s="286"/>
    </row>
    <row r="16" spans="2:19" ht="15.75" customHeight="1" thickBot="1" x14ac:dyDescent="0.25"/>
    <row r="17" spans="2:24" ht="14.25" thickTop="1" thickBot="1" x14ac:dyDescent="0.25">
      <c r="B17" s="444"/>
      <c r="C17" s="573" t="s">
        <v>6</v>
      </c>
      <c r="D17" s="575"/>
    </row>
    <row r="18" spans="2:24" ht="14.25" thickTop="1" thickBot="1" x14ac:dyDescent="0.25">
      <c r="B18" s="446"/>
      <c r="C18" s="59" t="s">
        <v>126</v>
      </c>
      <c r="D18" s="59" t="s">
        <v>127</v>
      </c>
    </row>
    <row r="19" spans="2:24" ht="13.5" thickTop="1" x14ac:dyDescent="0.2">
      <c r="B19" s="447">
        <v>2009</v>
      </c>
      <c r="C19" s="440">
        <v>20.663</v>
      </c>
      <c r="D19" s="440">
        <v>15.54</v>
      </c>
    </row>
    <row r="20" spans="2:24" x14ac:dyDescent="0.2">
      <c r="B20" s="447">
        <v>2010</v>
      </c>
      <c r="C20" s="440">
        <v>20.152000000000001</v>
      </c>
      <c r="D20" s="440">
        <v>17.858000000000001</v>
      </c>
    </row>
    <row r="21" spans="2:24" x14ac:dyDescent="0.2">
      <c r="B21" s="447">
        <v>2011</v>
      </c>
      <c r="C21" s="440">
        <v>20.908999999999999</v>
      </c>
      <c r="D21" s="440">
        <v>22.66</v>
      </c>
    </row>
    <row r="22" spans="2:24" x14ac:dyDescent="0.2">
      <c r="B22" s="447">
        <v>2012</v>
      </c>
      <c r="C22" s="440">
        <v>20.629166666666666</v>
      </c>
      <c r="D22" s="440">
        <v>24.927749999999996</v>
      </c>
    </row>
    <row r="23" spans="2:24" x14ac:dyDescent="0.2">
      <c r="B23" s="447">
        <v>2013</v>
      </c>
      <c r="C23" s="440">
        <v>19.832999999999998</v>
      </c>
      <c r="D23" s="440">
        <v>26.742000000000001</v>
      </c>
    </row>
    <row r="24" spans="2:24" x14ac:dyDescent="0.2">
      <c r="B24" s="447">
        <v>2014</v>
      </c>
      <c r="C24" s="440">
        <v>18.474833333333333</v>
      </c>
      <c r="D24" s="440">
        <v>27.787749999999999</v>
      </c>
    </row>
    <row r="25" spans="2:24" x14ac:dyDescent="0.2">
      <c r="B25" s="447">
        <v>2015</v>
      </c>
      <c r="C25" s="440">
        <v>19.468</v>
      </c>
      <c r="D25" s="440">
        <v>30.98</v>
      </c>
    </row>
    <row r="26" spans="2:24" x14ac:dyDescent="0.2">
      <c r="B26" s="447">
        <v>2016</v>
      </c>
      <c r="C26" s="440">
        <v>18.469000000000001</v>
      </c>
      <c r="D26" s="440">
        <v>31.67</v>
      </c>
    </row>
    <row r="27" spans="2:24" x14ac:dyDescent="0.2">
      <c r="B27" s="447">
        <v>2017</v>
      </c>
      <c r="C27" s="440">
        <v>16.227</v>
      </c>
      <c r="D27" s="440">
        <v>32.158000000000001</v>
      </c>
    </row>
    <row r="28" spans="2:24" x14ac:dyDescent="0.2">
      <c r="B28" s="447">
        <v>2018</v>
      </c>
      <c r="C28" s="440">
        <v>15.939</v>
      </c>
      <c r="D28" s="440">
        <v>24.483000000000001</v>
      </c>
      <c r="I28" s="566" t="s">
        <v>82</v>
      </c>
      <c r="J28" s="566"/>
      <c r="K28" s="566"/>
      <c r="L28" s="566"/>
    </row>
    <row r="29" spans="2:24" x14ac:dyDescent="0.2">
      <c r="B29" s="447">
        <v>2019</v>
      </c>
      <c r="C29" s="440">
        <v>14.973000000000001</v>
      </c>
      <c r="D29" s="440">
        <v>14.898</v>
      </c>
    </row>
    <row r="31" spans="2:24" x14ac:dyDescent="0.2"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</row>
    <row r="33" spans="2:20" x14ac:dyDescent="0.2">
      <c r="I33" s="59" t="s">
        <v>316</v>
      </c>
      <c r="S33" s="65"/>
    </row>
    <row r="34" spans="2:20" ht="13.5" thickBot="1" x14ac:dyDescent="0.25"/>
    <row r="35" spans="2:20" ht="14.25" thickTop="1" thickBot="1" x14ac:dyDescent="0.25">
      <c r="B35" s="444"/>
      <c r="C35" s="573" t="s">
        <v>128</v>
      </c>
      <c r="D35" s="576"/>
      <c r="E35" s="577"/>
      <c r="F35" s="578"/>
      <c r="L35" s="59" t="s">
        <v>128</v>
      </c>
      <c r="T35" s="59" t="s">
        <v>129</v>
      </c>
    </row>
    <row r="36" spans="2:20" ht="14.25" thickTop="1" thickBot="1" x14ac:dyDescent="0.25">
      <c r="B36" s="446"/>
      <c r="C36" s="59" t="s">
        <v>209</v>
      </c>
      <c r="D36" s="59" t="s">
        <v>210</v>
      </c>
      <c r="E36" s="383"/>
      <c r="F36" s="383"/>
    </row>
    <row r="37" spans="2:20" ht="13.5" thickTop="1" x14ac:dyDescent="0.2">
      <c r="B37" s="447">
        <v>2009</v>
      </c>
      <c r="C37" s="440">
        <v>19.635999999999999</v>
      </c>
      <c r="D37" s="440">
        <v>15.891</v>
      </c>
      <c r="E37" s="448"/>
      <c r="F37" s="448"/>
    </row>
    <row r="38" spans="2:20" x14ac:dyDescent="0.2">
      <c r="B38" s="447">
        <v>2010</v>
      </c>
      <c r="C38" s="440">
        <v>18.952999999999999</v>
      </c>
      <c r="D38" s="440">
        <v>17.135000000000002</v>
      </c>
      <c r="E38" s="448"/>
      <c r="F38" s="448"/>
    </row>
    <row r="39" spans="2:20" x14ac:dyDescent="0.2">
      <c r="B39" s="447">
        <v>2011</v>
      </c>
      <c r="C39" s="440">
        <v>19.552</v>
      </c>
      <c r="D39" s="440">
        <v>20.94</v>
      </c>
      <c r="E39" s="448"/>
      <c r="F39" s="448"/>
    </row>
    <row r="40" spans="2:20" x14ac:dyDescent="0.2">
      <c r="B40" s="447">
        <v>2012</v>
      </c>
      <c r="C40" s="440">
        <v>19.489833333333333</v>
      </c>
      <c r="D40" s="440">
        <v>22.291166666666669</v>
      </c>
      <c r="E40" s="448"/>
      <c r="F40" s="448"/>
    </row>
    <row r="41" spans="2:20" x14ac:dyDescent="0.2">
      <c r="B41" s="447">
        <v>2013</v>
      </c>
      <c r="C41" s="440">
        <v>18.754999999999999</v>
      </c>
      <c r="D41" s="440">
        <v>24.097000000000001</v>
      </c>
      <c r="E41" s="448"/>
      <c r="F41" s="448"/>
    </row>
    <row r="42" spans="2:20" x14ac:dyDescent="0.2">
      <c r="B42" s="447">
        <v>2014</v>
      </c>
      <c r="C42" s="440">
        <v>17.53833333333333</v>
      </c>
      <c r="D42" s="440">
        <v>25.359500000000001</v>
      </c>
      <c r="E42" s="448"/>
      <c r="F42" s="448"/>
    </row>
    <row r="43" spans="2:20" x14ac:dyDescent="0.2">
      <c r="B43" s="447">
        <v>2015</v>
      </c>
      <c r="C43" s="440">
        <v>18.251000000000001</v>
      </c>
      <c r="D43" s="440">
        <v>27.515999999999998</v>
      </c>
      <c r="E43" s="449"/>
      <c r="F43" s="449"/>
    </row>
    <row r="44" spans="2:20" x14ac:dyDescent="0.2">
      <c r="B44" s="447">
        <v>2016</v>
      </c>
      <c r="C44" s="440">
        <v>17.78</v>
      </c>
      <c r="D44" s="440">
        <v>28.832000000000001</v>
      </c>
      <c r="E44" s="448"/>
      <c r="F44" s="448"/>
      <c r="K44" s="566"/>
      <c r="L44" s="566"/>
      <c r="M44" s="566"/>
      <c r="N44" s="566"/>
    </row>
    <row r="45" spans="2:20" x14ac:dyDescent="0.2">
      <c r="B45" s="447">
        <v>2017</v>
      </c>
      <c r="C45" s="440">
        <v>16.411000000000001</v>
      </c>
      <c r="D45" s="440">
        <v>30.047000000000001</v>
      </c>
      <c r="E45" s="449"/>
      <c r="F45" s="449"/>
    </row>
    <row r="46" spans="2:20" x14ac:dyDescent="0.2">
      <c r="B46" s="447">
        <v>2018</v>
      </c>
      <c r="C46" s="440">
        <v>16.681999999999999</v>
      </c>
      <c r="D46" s="440">
        <v>24.89</v>
      </c>
      <c r="E46" s="448"/>
      <c r="F46" s="448"/>
    </row>
    <row r="47" spans="2:20" x14ac:dyDescent="0.2">
      <c r="B47" s="447">
        <v>2019</v>
      </c>
      <c r="C47" s="440">
        <v>16.045000000000002</v>
      </c>
      <c r="D47" s="440">
        <v>15.506</v>
      </c>
      <c r="E47" s="449"/>
      <c r="F47" s="449"/>
    </row>
    <row r="49" spans="2:9" ht="13.5" thickBot="1" x14ac:dyDescent="0.25"/>
    <row r="50" spans="2:9" ht="14.25" thickTop="1" thickBot="1" x14ac:dyDescent="0.25">
      <c r="B50" s="444"/>
      <c r="C50" s="573" t="s">
        <v>129</v>
      </c>
      <c r="D50" s="575"/>
    </row>
    <row r="51" spans="2:9" ht="14.25" thickTop="1" thickBot="1" x14ac:dyDescent="0.25">
      <c r="B51" s="446"/>
      <c r="C51" s="59" t="s">
        <v>209</v>
      </c>
      <c r="D51" s="59" t="s">
        <v>210</v>
      </c>
    </row>
    <row r="52" spans="2:9" ht="13.5" thickTop="1" x14ac:dyDescent="0.2">
      <c r="B52" s="447">
        <v>2009</v>
      </c>
      <c r="C52" s="440">
        <v>20.663</v>
      </c>
      <c r="D52" s="440">
        <v>15.54</v>
      </c>
    </row>
    <row r="53" spans="2:9" x14ac:dyDescent="0.2">
      <c r="B53" s="447">
        <v>2010</v>
      </c>
      <c r="C53" s="440">
        <v>20.152000000000001</v>
      </c>
      <c r="D53" s="440">
        <v>17.858000000000001</v>
      </c>
      <c r="I53" s="59" t="s">
        <v>220</v>
      </c>
    </row>
    <row r="54" spans="2:9" x14ac:dyDescent="0.2">
      <c r="B54" s="447">
        <v>2011</v>
      </c>
      <c r="C54" s="440">
        <v>20.908999999999999</v>
      </c>
      <c r="D54" s="440">
        <v>22.66</v>
      </c>
    </row>
    <row r="55" spans="2:9" x14ac:dyDescent="0.2">
      <c r="B55" s="447">
        <v>2012</v>
      </c>
      <c r="C55" s="440">
        <v>20.629166666666666</v>
      </c>
      <c r="D55" s="440">
        <v>24.927749999999996</v>
      </c>
    </row>
    <row r="56" spans="2:9" x14ac:dyDescent="0.2">
      <c r="B56" s="447">
        <v>2013</v>
      </c>
      <c r="C56" s="440">
        <v>19.832999999999998</v>
      </c>
      <c r="D56" s="440">
        <v>26.742000000000001</v>
      </c>
    </row>
    <row r="57" spans="2:9" x14ac:dyDescent="0.2">
      <c r="B57" s="447">
        <v>2014</v>
      </c>
      <c r="C57" s="440">
        <v>18.474833333333333</v>
      </c>
      <c r="D57" s="440">
        <v>27.787749999999999</v>
      </c>
    </row>
    <row r="58" spans="2:9" x14ac:dyDescent="0.2">
      <c r="B58" s="447">
        <v>2015</v>
      </c>
      <c r="C58" s="440">
        <v>19.468</v>
      </c>
      <c r="D58" s="440">
        <v>30.98</v>
      </c>
    </row>
    <row r="59" spans="2:9" x14ac:dyDescent="0.2">
      <c r="B59" s="447">
        <v>2016</v>
      </c>
      <c r="C59" s="440">
        <v>18.469000000000001</v>
      </c>
      <c r="D59" s="440">
        <v>31.67</v>
      </c>
    </row>
    <row r="60" spans="2:9" x14ac:dyDescent="0.2">
      <c r="B60" s="447">
        <v>2017</v>
      </c>
      <c r="C60" s="440">
        <v>16.227</v>
      </c>
      <c r="D60" s="440">
        <v>32.158000000000001</v>
      </c>
    </row>
    <row r="61" spans="2:9" x14ac:dyDescent="0.2">
      <c r="B61" s="447">
        <v>2018</v>
      </c>
      <c r="C61" s="440">
        <v>15.939</v>
      </c>
      <c r="D61" s="440">
        <v>24.483000000000001</v>
      </c>
    </row>
    <row r="62" spans="2:9" x14ac:dyDescent="0.2">
      <c r="B62" s="447">
        <v>2019</v>
      </c>
      <c r="C62" s="440">
        <v>14.973000000000001</v>
      </c>
      <c r="D62" s="440">
        <v>14.898</v>
      </c>
    </row>
  </sheetData>
  <mergeCells count="7">
    <mergeCell ref="C2:D2"/>
    <mergeCell ref="K44:N44"/>
    <mergeCell ref="C50:D50"/>
    <mergeCell ref="I28:L28"/>
    <mergeCell ref="C17:D17"/>
    <mergeCell ref="C35:D35"/>
    <mergeCell ref="E35:F35"/>
  </mergeCells>
  <conditionalFormatting sqref="B2">
    <cfRule type="dataBar" priority="6">
      <dataBar>
        <cfvo type="min"/>
        <cfvo type="max"/>
        <color rgb="FF008AEF"/>
      </dataBar>
    </cfRule>
  </conditionalFormatting>
  <conditionalFormatting sqref="B17">
    <cfRule type="dataBar" priority="5">
      <dataBar>
        <cfvo type="min"/>
        <cfvo type="max"/>
        <color rgb="FF008AEF"/>
      </dataBar>
    </cfRule>
  </conditionalFormatting>
  <conditionalFormatting sqref="B35">
    <cfRule type="dataBar" priority="4">
      <dataBar>
        <cfvo type="min"/>
        <cfvo type="max"/>
        <color rgb="FF008AEF"/>
      </dataBar>
    </cfRule>
  </conditionalFormatting>
  <conditionalFormatting sqref="B50">
    <cfRule type="dataBar" priority="3">
      <dataBar>
        <cfvo type="min"/>
        <cfvo type="max"/>
        <color rgb="FF008AEF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24"/>
  <sheetViews>
    <sheetView workbookViewId="0">
      <selection activeCell="F1" sqref="F1"/>
    </sheetView>
  </sheetViews>
  <sheetFormatPr defaultRowHeight="12.75" x14ac:dyDescent="0.2"/>
  <sheetData>
    <row r="1" spans="2:16" x14ac:dyDescent="0.2">
      <c r="F1" s="65"/>
    </row>
    <row r="2" spans="2:16" s="5" customFormat="1" ht="15" x14ac:dyDescent="0.25">
      <c r="B2" s="218" t="s">
        <v>347</v>
      </c>
      <c r="C2" s="22"/>
      <c r="D2" s="22"/>
      <c r="E2" s="22"/>
      <c r="F2" s="22"/>
      <c r="G2" s="22"/>
      <c r="H2" s="22"/>
    </row>
    <row r="3" spans="2:16" s="5" customFormat="1" x14ac:dyDescent="0.2">
      <c r="B3" s="23"/>
      <c r="C3" s="22"/>
      <c r="D3" s="22"/>
      <c r="E3" s="22"/>
      <c r="F3" s="22"/>
      <c r="G3" s="22"/>
      <c r="H3" s="22"/>
      <c r="I3" s="141"/>
      <c r="J3" s="141"/>
      <c r="K3" s="141"/>
    </row>
    <row r="4" spans="2:16" s="5" customFormat="1" ht="12" x14ac:dyDescent="0.2">
      <c r="B4" s="34" t="s">
        <v>23</v>
      </c>
      <c r="C4" s="40" t="s">
        <v>0</v>
      </c>
      <c r="D4" s="34" t="s">
        <v>5</v>
      </c>
      <c r="E4" s="34" t="s">
        <v>6</v>
      </c>
      <c r="G4" s="1"/>
      <c r="I4" s="3"/>
    </row>
    <row r="5" spans="2:16" s="5" customFormat="1" ht="12" x14ac:dyDescent="0.2">
      <c r="B5" s="257" t="s">
        <v>7</v>
      </c>
      <c r="C5" s="300">
        <v>45.359139310612015</v>
      </c>
      <c r="D5" s="300">
        <v>52.89857743826181</v>
      </c>
      <c r="E5" s="300">
        <v>37.271213665927235</v>
      </c>
      <c r="F5" s="2"/>
      <c r="G5" s="1"/>
      <c r="I5" s="3"/>
    </row>
    <row r="6" spans="2:16" s="5" customFormat="1" ht="12" x14ac:dyDescent="0.2">
      <c r="B6" s="57" t="s">
        <v>225</v>
      </c>
      <c r="C6" s="18">
        <v>31.87970317696962</v>
      </c>
      <c r="D6" s="18">
        <v>38.681598724315926</v>
      </c>
      <c r="E6" s="18">
        <v>25.064456031317505</v>
      </c>
      <c r="F6" s="2"/>
      <c r="G6" s="292"/>
      <c r="I6" s="3"/>
    </row>
    <row r="7" spans="2:16" s="5" customFormat="1" ht="12" x14ac:dyDescent="0.2">
      <c r="B7" s="57" t="s">
        <v>226</v>
      </c>
      <c r="C7" s="18">
        <v>70.374250472386137</v>
      </c>
      <c r="D7" s="18">
        <v>77.343070206813422</v>
      </c>
      <c r="E7" s="18">
        <v>63.811627726097718</v>
      </c>
      <c r="F7" s="2"/>
      <c r="G7" s="1"/>
      <c r="I7" s="3"/>
    </row>
    <row r="8" spans="2:16" s="5" customFormat="1" ht="12" x14ac:dyDescent="0.2">
      <c r="B8" s="57" t="s">
        <v>227</v>
      </c>
      <c r="C8" s="18">
        <v>16.809505114464233</v>
      </c>
      <c r="D8" s="18">
        <v>22.188271014919771</v>
      </c>
      <c r="E8" s="18">
        <v>11.513098537627423</v>
      </c>
      <c r="F8" s="2"/>
      <c r="G8" s="1"/>
      <c r="I8" s="3"/>
    </row>
    <row r="9" spans="2:16" s="5" customFormat="1" ht="12" x14ac:dyDescent="0.2">
      <c r="B9" s="258" t="s">
        <v>107</v>
      </c>
      <c r="C9" s="279">
        <v>70.864268700550284</v>
      </c>
      <c r="D9" s="279">
        <v>78.365774853316111</v>
      </c>
      <c r="E9" s="279">
        <v>61.626588154201691</v>
      </c>
      <c r="F9" s="2"/>
      <c r="G9" s="1"/>
      <c r="I9" s="3"/>
      <c r="L9" s="13"/>
      <c r="M9" s="13"/>
      <c r="N9" s="13"/>
    </row>
    <row r="10" spans="2:16" s="5" customFormat="1" ht="12" x14ac:dyDescent="0.2">
      <c r="B10" s="10"/>
      <c r="C10" s="13"/>
      <c r="D10" s="14"/>
      <c r="E10" s="13"/>
      <c r="G10" s="1"/>
      <c r="I10" s="3"/>
      <c r="L10" s="13"/>
      <c r="M10" s="13"/>
      <c r="N10" s="13"/>
    </row>
    <row r="11" spans="2:16" s="5" customFormat="1" ht="12" x14ac:dyDescent="0.2">
      <c r="B11" s="52" t="s">
        <v>76</v>
      </c>
      <c r="D11" s="1"/>
      <c r="G11" s="1"/>
      <c r="I11" s="3"/>
      <c r="L11" s="13"/>
      <c r="M11" s="13"/>
      <c r="N11" s="13"/>
    </row>
    <row r="13" spans="2:16" x14ac:dyDescent="0.2">
      <c r="B13" s="124"/>
      <c r="C13" s="124"/>
      <c r="D13" s="124"/>
      <c r="E13" s="124"/>
      <c r="F13" s="124"/>
      <c r="G13" s="124"/>
      <c r="H13" s="124"/>
      <c r="I13" s="56"/>
      <c r="J13" s="56"/>
      <c r="K13" s="56"/>
      <c r="L13" s="56"/>
      <c r="M13" s="56"/>
      <c r="N13" s="56"/>
      <c r="O13" s="56"/>
      <c r="P13" s="56"/>
    </row>
    <row r="14" spans="2:16" x14ac:dyDescent="0.2">
      <c r="F14" s="65"/>
    </row>
    <row r="15" spans="2:16" s="5" customFormat="1" ht="15" x14ac:dyDescent="0.25">
      <c r="B15" s="218" t="s">
        <v>348</v>
      </c>
      <c r="C15" s="22"/>
      <c r="D15" s="22"/>
      <c r="E15" s="22"/>
      <c r="F15" s="22"/>
      <c r="G15" s="22"/>
      <c r="H15" s="22"/>
    </row>
    <row r="16" spans="2:16" s="5" customFormat="1" ht="12" x14ac:dyDescent="0.2">
      <c r="B16" s="23"/>
      <c r="C16" s="22"/>
      <c r="D16" s="22"/>
      <c r="E16" s="22"/>
      <c r="F16" s="22"/>
      <c r="G16" s="22"/>
      <c r="H16" s="22"/>
    </row>
    <row r="17" spans="2:14" s="5" customFormat="1" ht="12" x14ac:dyDescent="0.2">
      <c r="B17" s="34" t="s">
        <v>134</v>
      </c>
      <c r="C17" s="40" t="s">
        <v>136</v>
      </c>
      <c r="D17" s="34" t="s">
        <v>128</v>
      </c>
      <c r="E17" s="34" t="s">
        <v>129</v>
      </c>
      <c r="G17" s="1"/>
      <c r="I17" s="3"/>
    </row>
    <row r="18" spans="2:14" s="5" customFormat="1" ht="12" x14ac:dyDescent="0.2">
      <c r="B18" s="257" t="s">
        <v>7</v>
      </c>
      <c r="C18" s="300">
        <v>45.359139310612015</v>
      </c>
      <c r="D18" s="300">
        <v>52.89857743826181</v>
      </c>
      <c r="E18" s="300">
        <v>37.271213665927235</v>
      </c>
      <c r="G18" s="1"/>
      <c r="I18" s="3"/>
    </row>
    <row r="19" spans="2:14" s="5" customFormat="1" ht="12" x14ac:dyDescent="0.2">
      <c r="B19" s="57" t="s">
        <v>225</v>
      </c>
      <c r="C19" s="18">
        <v>31.87970317696962</v>
      </c>
      <c r="D19" s="18">
        <v>38.681598724315926</v>
      </c>
      <c r="E19" s="18">
        <v>25.064456031317505</v>
      </c>
      <c r="G19" s="1"/>
      <c r="I19" s="3"/>
    </row>
    <row r="20" spans="2:14" s="5" customFormat="1" ht="12" x14ac:dyDescent="0.2">
      <c r="B20" s="57" t="s">
        <v>226</v>
      </c>
      <c r="C20" s="18">
        <v>70.374250472386137</v>
      </c>
      <c r="D20" s="18">
        <v>77.343070206813422</v>
      </c>
      <c r="E20" s="18">
        <v>63.811627726097718</v>
      </c>
      <c r="G20" s="1"/>
      <c r="I20" s="3"/>
    </row>
    <row r="21" spans="2:14" s="5" customFormat="1" ht="12" x14ac:dyDescent="0.2">
      <c r="B21" s="57" t="s">
        <v>227</v>
      </c>
      <c r="C21" s="18">
        <v>16.809505114464233</v>
      </c>
      <c r="D21" s="18">
        <v>22.188271014919771</v>
      </c>
      <c r="E21" s="18">
        <v>11.513098537627423</v>
      </c>
      <c r="G21" s="1"/>
      <c r="I21" s="3"/>
    </row>
    <row r="22" spans="2:14" s="5" customFormat="1" ht="12" x14ac:dyDescent="0.2">
      <c r="B22" s="258" t="s">
        <v>107</v>
      </c>
      <c r="C22" s="279">
        <v>70.864268700550284</v>
      </c>
      <c r="D22" s="279">
        <v>78.365774853316111</v>
      </c>
      <c r="E22" s="279">
        <v>61.626588154201691</v>
      </c>
      <c r="G22" s="1"/>
      <c r="I22" s="3"/>
      <c r="L22" s="13"/>
      <c r="M22" s="13"/>
      <c r="N22" s="13"/>
    </row>
    <row r="23" spans="2:14" s="5" customFormat="1" ht="12" x14ac:dyDescent="0.2">
      <c r="B23" s="10"/>
      <c r="C23" s="13"/>
      <c r="D23" s="14"/>
      <c r="E23" s="13"/>
      <c r="G23" s="1"/>
      <c r="I23" s="3"/>
      <c r="L23" s="13"/>
      <c r="M23" s="13"/>
      <c r="N23" s="13"/>
    </row>
    <row r="24" spans="2:14" s="5" customFormat="1" ht="12" x14ac:dyDescent="0.2">
      <c r="B24" s="122" t="s">
        <v>216</v>
      </c>
      <c r="D24" s="1"/>
      <c r="G24" s="1"/>
      <c r="I24" s="3"/>
      <c r="L24" s="13"/>
      <c r="M24" s="13"/>
      <c r="N24" s="13"/>
    </row>
  </sheetData>
  <phoneticPr fontId="0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39"/>
  <sheetViews>
    <sheetView workbookViewId="0">
      <selection activeCell="B1" sqref="B1"/>
    </sheetView>
  </sheetViews>
  <sheetFormatPr defaultRowHeight="12.75" x14ac:dyDescent="0.2"/>
  <cols>
    <col min="2" max="2" width="42" customWidth="1"/>
  </cols>
  <sheetData>
    <row r="1" spans="2:14" x14ac:dyDescent="0.2">
      <c r="B1" s="180"/>
      <c r="C1" s="56"/>
    </row>
    <row r="2" spans="2:14" s="5" customFormat="1" ht="15.75" customHeight="1" x14ac:dyDescent="0.25">
      <c r="B2" s="218" t="s">
        <v>306</v>
      </c>
      <c r="C2" s="10"/>
      <c r="E2" s="1"/>
      <c r="H2" s="3"/>
      <c r="J2" s="338"/>
      <c r="K2" s="141"/>
      <c r="L2" s="141"/>
      <c r="M2" s="141"/>
      <c r="N2" s="230"/>
    </row>
    <row r="3" spans="2:14" s="5" customFormat="1" ht="12" customHeight="1" x14ac:dyDescent="0.2">
      <c r="B3" s="10"/>
      <c r="C3" s="10"/>
      <c r="E3" s="1"/>
      <c r="H3" s="3"/>
      <c r="J3" s="10"/>
      <c r="K3" s="10"/>
      <c r="L3" s="10"/>
      <c r="M3" s="10"/>
      <c r="N3" s="10"/>
    </row>
    <row r="4" spans="2:14" s="5" customFormat="1" ht="12" x14ac:dyDescent="0.2">
      <c r="B4" s="563"/>
      <c r="C4" s="522" t="s">
        <v>5</v>
      </c>
      <c r="D4" s="522"/>
      <c r="E4" s="522" t="s">
        <v>6</v>
      </c>
      <c r="F4" s="522"/>
      <c r="G4" s="522" t="s">
        <v>371</v>
      </c>
      <c r="H4" s="522"/>
      <c r="M4" s="66"/>
    </row>
    <row r="5" spans="2:14" s="5" customFormat="1" ht="24" x14ac:dyDescent="0.2">
      <c r="B5" s="564"/>
      <c r="C5" s="6" t="s">
        <v>64</v>
      </c>
      <c r="D5" s="6" t="s">
        <v>71</v>
      </c>
      <c r="E5" s="6" t="s">
        <v>64</v>
      </c>
      <c r="F5" s="6" t="s">
        <v>71</v>
      </c>
      <c r="G5" s="6" t="s">
        <v>17</v>
      </c>
      <c r="H5" s="6" t="s">
        <v>18</v>
      </c>
    </row>
    <row r="6" spans="2:14" s="5" customFormat="1" ht="12" x14ac:dyDescent="0.2">
      <c r="B6" s="24"/>
      <c r="C6" s="21"/>
      <c r="D6" s="21"/>
      <c r="E6" s="21"/>
      <c r="F6" s="21"/>
      <c r="G6" s="21"/>
      <c r="H6" s="21"/>
    </row>
    <row r="7" spans="2:14" s="5" customFormat="1" ht="12" x14ac:dyDescent="0.2">
      <c r="B7" s="5" t="s">
        <v>0</v>
      </c>
      <c r="C7" s="334">
        <v>1276.2</v>
      </c>
      <c r="D7" s="301">
        <v>100</v>
      </c>
      <c r="E7" s="334">
        <v>850.6</v>
      </c>
      <c r="F7" s="301">
        <v>100</v>
      </c>
      <c r="G7" s="301">
        <v>60.357412859058755</v>
      </c>
      <c r="H7" s="293">
        <v>39.642587140941657</v>
      </c>
    </row>
    <row r="8" spans="2:14" s="5" customFormat="1" ht="12" x14ac:dyDescent="0.2">
      <c r="C8" s="11"/>
      <c r="D8" s="11"/>
      <c r="E8" s="11"/>
      <c r="F8" s="11"/>
      <c r="G8" s="11"/>
      <c r="H8" s="293"/>
    </row>
    <row r="9" spans="2:14" s="5" customFormat="1" ht="12" x14ac:dyDescent="0.2">
      <c r="B9" s="5" t="s">
        <v>27</v>
      </c>
      <c r="C9" s="293">
        <v>2.7</v>
      </c>
      <c r="D9" s="323">
        <v>0.2122450789031268</v>
      </c>
      <c r="E9" s="293">
        <v>5.3</v>
      </c>
      <c r="F9" s="323">
        <v>0.61985010001615559</v>
      </c>
      <c r="G9" s="293">
        <v>33.939437776993678</v>
      </c>
      <c r="H9" s="293">
        <v>66.060562223006286</v>
      </c>
    </row>
    <row r="10" spans="2:14" s="5" customFormat="1" ht="12" x14ac:dyDescent="0.2">
      <c r="B10" s="5" t="s">
        <v>28</v>
      </c>
      <c r="C10" s="293">
        <v>193.4</v>
      </c>
      <c r="D10" s="335">
        <v>15.154609144049846</v>
      </c>
      <c r="E10" s="293">
        <v>158.80000000000001</v>
      </c>
      <c r="F10" s="335">
        <v>18.66786250819662</v>
      </c>
      <c r="G10" s="301">
        <v>54.915151452606203</v>
      </c>
      <c r="H10" s="293">
        <v>45.084848547394039</v>
      </c>
    </row>
    <row r="11" spans="2:14" s="5" customFormat="1" ht="12" x14ac:dyDescent="0.2">
      <c r="B11" s="5" t="s">
        <v>29</v>
      </c>
      <c r="C11" s="293">
        <v>103.3</v>
      </c>
      <c r="D11" s="335">
        <v>8.0941920653551218</v>
      </c>
      <c r="E11" s="293">
        <v>3.4</v>
      </c>
      <c r="F11" s="335">
        <v>0.40210523059031045</v>
      </c>
      <c r="G11" s="301">
        <v>96.795145126623964</v>
      </c>
      <c r="H11" s="293">
        <v>3.2048548733759903</v>
      </c>
    </row>
    <row r="12" spans="2:14" s="5" customFormat="1" ht="12" x14ac:dyDescent="0.2">
      <c r="B12" s="5" t="s">
        <v>13</v>
      </c>
      <c r="C12" s="293">
        <v>123</v>
      </c>
      <c r="D12" s="335">
        <v>9.6379934502531235</v>
      </c>
      <c r="E12" s="293">
        <v>36.700000000000003</v>
      </c>
      <c r="F12" s="335">
        <v>4.3185956650822837</v>
      </c>
      <c r="G12" s="301">
        <v>77.003776611475587</v>
      </c>
      <c r="H12" s="293">
        <v>22.996223388524502</v>
      </c>
    </row>
    <row r="13" spans="2:14" s="5" customFormat="1" ht="12" x14ac:dyDescent="0.2">
      <c r="B13" s="5" t="s">
        <v>14</v>
      </c>
      <c r="C13" s="293">
        <v>258.8</v>
      </c>
      <c r="D13" s="335">
        <v>20.280735659564154</v>
      </c>
      <c r="E13" s="293">
        <v>232</v>
      </c>
      <c r="F13" s="335">
        <v>27.279993444981283</v>
      </c>
      <c r="G13" s="301">
        <v>52.728777419165887</v>
      </c>
      <c r="H13" s="293">
        <v>47.271222580834042</v>
      </c>
    </row>
    <row r="14" spans="2:14" s="5" customFormat="1" ht="12" x14ac:dyDescent="0.2">
      <c r="B14" s="5" t="s">
        <v>30</v>
      </c>
      <c r="C14" s="293">
        <v>465.1</v>
      </c>
      <c r="D14" s="335">
        <v>36.445609687270029</v>
      </c>
      <c r="E14" s="293">
        <v>324.60000000000002</v>
      </c>
      <c r="F14" s="335">
        <v>38.161996536322505</v>
      </c>
      <c r="G14" s="301">
        <v>58.897329067861001</v>
      </c>
      <c r="H14" s="293">
        <v>41.102670932139404</v>
      </c>
    </row>
    <row r="15" spans="2:14" s="5" customFormat="1" ht="12" x14ac:dyDescent="0.2">
      <c r="B15" s="3" t="s">
        <v>31</v>
      </c>
      <c r="C15" s="293">
        <v>69.7</v>
      </c>
      <c r="D15" s="323">
        <v>5.4609085525780827</v>
      </c>
      <c r="E15" s="293">
        <v>41.1</v>
      </c>
      <c r="F15" s="323">
        <v>4.8377305212211867</v>
      </c>
      <c r="G15" s="293">
        <v>62.876242617508083</v>
      </c>
      <c r="H15" s="293">
        <v>37.12375738249181</v>
      </c>
    </row>
    <row r="16" spans="2:14" s="5" customFormat="1" ht="12" x14ac:dyDescent="0.2">
      <c r="B16" s="205" t="s">
        <v>15</v>
      </c>
      <c r="C16" s="295">
        <v>60.2</v>
      </c>
      <c r="D16" s="324">
        <v>4.7137063620265147</v>
      </c>
      <c r="E16" s="295">
        <v>48.6</v>
      </c>
      <c r="F16" s="324">
        <v>5.7118659935896714</v>
      </c>
      <c r="G16" s="295">
        <v>55.321532792170089</v>
      </c>
      <c r="H16" s="295">
        <v>44.678467207829875</v>
      </c>
    </row>
    <row r="17" spans="2:16" s="5" customFormat="1" ht="12" x14ac:dyDescent="0.2">
      <c r="C17" s="13"/>
      <c r="D17" s="13"/>
      <c r="E17" s="13"/>
      <c r="F17" s="13"/>
      <c r="H17" s="3"/>
    </row>
    <row r="18" spans="2:16" s="5" customFormat="1" ht="12" x14ac:dyDescent="0.2">
      <c r="B18" s="52" t="s">
        <v>76</v>
      </c>
      <c r="C18" s="13"/>
      <c r="D18" s="13"/>
      <c r="E18" s="13"/>
      <c r="F18" s="13"/>
      <c r="H18" s="3"/>
    </row>
    <row r="19" spans="2:16" s="5" customFormat="1" ht="12" x14ac:dyDescent="0.2">
      <c r="B19" s="32"/>
      <c r="C19" s="13"/>
      <c r="D19" s="13"/>
      <c r="E19" s="13"/>
      <c r="F19" s="13"/>
      <c r="H19" s="3"/>
    </row>
    <row r="20" spans="2:16" x14ac:dyDescent="0.2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56"/>
      <c r="M20" s="56"/>
      <c r="N20" s="56"/>
      <c r="O20" s="56"/>
      <c r="P20" s="56"/>
    </row>
    <row r="21" spans="2:16" x14ac:dyDescent="0.2">
      <c r="B21" s="56"/>
      <c r="C21" s="56"/>
      <c r="D21" s="56"/>
      <c r="E21" s="56"/>
      <c r="F21" s="56"/>
      <c r="G21" s="56"/>
      <c r="H21" s="56"/>
      <c r="L21" s="56"/>
      <c r="M21" s="56"/>
    </row>
    <row r="22" spans="2:16" s="5" customFormat="1" ht="14.25" customHeight="1" x14ac:dyDescent="0.25">
      <c r="B22" s="218" t="s">
        <v>307</v>
      </c>
      <c r="C22" s="10"/>
      <c r="D22" s="10"/>
      <c r="E22" s="1"/>
      <c r="F22" s="10"/>
      <c r="G22" s="10"/>
      <c r="H22" s="1"/>
      <c r="N22" s="74"/>
    </row>
    <row r="23" spans="2:16" s="5" customFormat="1" ht="12" customHeight="1" x14ac:dyDescent="0.2">
      <c r="B23" s="10"/>
      <c r="C23" s="10"/>
      <c r="D23" s="10"/>
      <c r="E23" s="1"/>
      <c r="F23" s="10"/>
      <c r="G23" s="10"/>
      <c r="H23" s="1"/>
    </row>
    <row r="24" spans="2:16" s="5" customFormat="1" ht="12" x14ac:dyDescent="0.2">
      <c r="B24" s="563"/>
      <c r="C24" s="522" t="s">
        <v>128</v>
      </c>
      <c r="D24" s="522"/>
      <c r="E24" s="522" t="s">
        <v>129</v>
      </c>
      <c r="F24" s="522"/>
      <c r="G24" s="522" t="s">
        <v>140</v>
      </c>
      <c r="H24" s="522"/>
      <c r="M24" s="66"/>
    </row>
    <row r="25" spans="2:16" s="5" customFormat="1" ht="12" x14ac:dyDescent="0.2">
      <c r="B25" s="564"/>
      <c r="C25" s="6" t="s">
        <v>141</v>
      </c>
      <c r="D25" s="6" t="s">
        <v>71</v>
      </c>
      <c r="E25" s="6" t="s">
        <v>141</v>
      </c>
      <c r="F25" s="6" t="s">
        <v>71</v>
      </c>
      <c r="G25" s="6" t="s">
        <v>128</v>
      </c>
      <c r="H25" s="6" t="s">
        <v>129</v>
      </c>
    </row>
    <row r="26" spans="2:16" s="5" customFormat="1" ht="12" x14ac:dyDescent="0.2">
      <c r="B26" s="259"/>
      <c r="C26" s="261"/>
      <c r="D26" s="261"/>
      <c r="E26" s="261"/>
      <c r="F26" s="261"/>
      <c r="G26" s="261"/>
      <c r="H26" s="261"/>
    </row>
    <row r="27" spans="2:16" s="5" customFormat="1" ht="12" x14ac:dyDescent="0.2">
      <c r="B27" s="3" t="s">
        <v>136</v>
      </c>
      <c r="C27" s="334">
        <v>1276.2</v>
      </c>
      <c r="D27" s="301">
        <v>100</v>
      </c>
      <c r="E27" s="334">
        <v>850.6</v>
      </c>
      <c r="F27" s="301">
        <v>100</v>
      </c>
      <c r="G27" s="301">
        <v>60.357412859058755</v>
      </c>
      <c r="H27" s="293">
        <v>39.642587140941657</v>
      </c>
    </row>
    <row r="28" spans="2:16" s="5" customFormat="1" ht="12" x14ac:dyDescent="0.2">
      <c r="B28" s="3"/>
      <c r="C28" s="11"/>
      <c r="D28" s="11"/>
      <c r="E28" s="11"/>
      <c r="F28" s="11"/>
      <c r="G28" s="11"/>
      <c r="H28" s="293"/>
    </row>
    <row r="29" spans="2:16" s="5" customFormat="1" x14ac:dyDescent="0.2">
      <c r="B29" s="147" t="s">
        <v>185</v>
      </c>
      <c r="C29" s="293">
        <v>2.7</v>
      </c>
      <c r="D29" s="323">
        <v>0.2122450789031268</v>
      </c>
      <c r="E29" s="293">
        <v>5.3</v>
      </c>
      <c r="F29" s="323">
        <v>0.61985010001615559</v>
      </c>
      <c r="G29" s="293">
        <v>33.939437776993678</v>
      </c>
      <c r="H29" s="293">
        <v>66.060562223006286</v>
      </c>
      <c r="J29" s="59"/>
    </row>
    <row r="30" spans="2:16" s="5" customFormat="1" x14ac:dyDescent="0.2">
      <c r="B30" s="147" t="s">
        <v>179</v>
      </c>
      <c r="C30" s="293">
        <v>193.4</v>
      </c>
      <c r="D30" s="335">
        <v>15.154609144049846</v>
      </c>
      <c r="E30" s="293">
        <v>158.80000000000001</v>
      </c>
      <c r="F30" s="335">
        <v>18.66786250819662</v>
      </c>
      <c r="G30" s="301">
        <v>54.915151452606203</v>
      </c>
      <c r="H30" s="293">
        <v>45.084848547394039</v>
      </c>
      <c r="J30" s="59"/>
    </row>
    <row r="31" spans="2:16" s="5" customFormat="1" x14ac:dyDescent="0.2">
      <c r="B31" s="147" t="s">
        <v>180</v>
      </c>
      <c r="C31" s="293">
        <v>103.3</v>
      </c>
      <c r="D31" s="335">
        <v>8.0941920653551218</v>
      </c>
      <c r="E31" s="293">
        <v>3.4</v>
      </c>
      <c r="F31" s="335">
        <v>0.40210523059031045</v>
      </c>
      <c r="G31" s="301">
        <v>96.795145126623964</v>
      </c>
      <c r="H31" s="293">
        <v>3.2048548733759903</v>
      </c>
      <c r="J31" s="59"/>
    </row>
    <row r="32" spans="2:16" s="5" customFormat="1" x14ac:dyDescent="0.2">
      <c r="B32" s="147" t="s">
        <v>181</v>
      </c>
      <c r="C32" s="293">
        <v>123</v>
      </c>
      <c r="D32" s="335">
        <v>9.6379934502531235</v>
      </c>
      <c r="E32" s="293">
        <v>36.700000000000003</v>
      </c>
      <c r="F32" s="335">
        <v>4.3185956650822837</v>
      </c>
      <c r="G32" s="301">
        <v>77.003776611475587</v>
      </c>
      <c r="H32" s="293">
        <v>22.996223388524502</v>
      </c>
      <c r="J32" s="59"/>
    </row>
    <row r="33" spans="2:10" s="5" customFormat="1" x14ac:dyDescent="0.2">
      <c r="B33" s="147" t="s">
        <v>182</v>
      </c>
      <c r="C33" s="293">
        <v>258.8</v>
      </c>
      <c r="D33" s="335">
        <v>20.280735659564154</v>
      </c>
      <c r="E33" s="293">
        <v>232</v>
      </c>
      <c r="F33" s="335">
        <v>27.279993444981283</v>
      </c>
      <c r="G33" s="301">
        <v>52.728777419165887</v>
      </c>
      <c r="H33" s="293">
        <v>47.271222580834042</v>
      </c>
      <c r="J33" s="59"/>
    </row>
    <row r="34" spans="2:10" s="5" customFormat="1" x14ac:dyDescent="0.2">
      <c r="B34" s="147" t="s">
        <v>183</v>
      </c>
      <c r="C34" s="293">
        <v>465.1</v>
      </c>
      <c r="D34" s="335">
        <v>36.445609687270029</v>
      </c>
      <c r="E34" s="293">
        <v>324.60000000000002</v>
      </c>
      <c r="F34" s="335">
        <v>38.161996536322505</v>
      </c>
      <c r="G34" s="301">
        <v>58.897329067861001</v>
      </c>
      <c r="H34" s="293">
        <v>41.102670932139404</v>
      </c>
      <c r="J34" s="59"/>
    </row>
    <row r="35" spans="2:10" s="5" customFormat="1" x14ac:dyDescent="0.2">
      <c r="B35" s="147" t="s">
        <v>184</v>
      </c>
      <c r="C35" s="293">
        <v>69.7</v>
      </c>
      <c r="D35" s="323">
        <v>5.4609085525780827</v>
      </c>
      <c r="E35" s="293">
        <v>41.1</v>
      </c>
      <c r="F35" s="323">
        <v>4.8377305212211867</v>
      </c>
      <c r="G35" s="293">
        <v>62.876242617508083</v>
      </c>
      <c r="H35" s="293">
        <v>37.12375738249181</v>
      </c>
      <c r="J35" s="59"/>
    </row>
    <row r="36" spans="2:10" s="5" customFormat="1" x14ac:dyDescent="0.2">
      <c r="B36" s="260" t="s">
        <v>166</v>
      </c>
      <c r="C36" s="295">
        <v>60.2</v>
      </c>
      <c r="D36" s="324">
        <v>4.7137063620265147</v>
      </c>
      <c r="E36" s="295">
        <v>48.6</v>
      </c>
      <c r="F36" s="324">
        <v>5.7118659935896714</v>
      </c>
      <c r="G36" s="295">
        <v>55.321532792170089</v>
      </c>
      <c r="H36" s="295">
        <v>44.678467207829875</v>
      </c>
      <c r="J36" s="59"/>
    </row>
    <row r="37" spans="2:10" s="5" customFormat="1" ht="12" x14ac:dyDescent="0.2">
      <c r="C37" s="13"/>
      <c r="D37" s="13"/>
      <c r="E37" s="13"/>
      <c r="F37" s="13"/>
      <c r="H37" s="3"/>
    </row>
    <row r="38" spans="2:10" s="5" customFormat="1" ht="12" x14ac:dyDescent="0.2">
      <c r="B38" s="122" t="s">
        <v>216</v>
      </c>
      <c r="C38" s="13"/>
      <c r="D38" s="13"/>
      <c r="E38" s="13"/>
      <c r="F38" s="13"/>
      <c r="H38" s="3"/>
    </row>
    <row r="39" spans="2:10" s="5" customFormat="1" ht="12" x14ac:dyDescent="0.2">
      <c r="B39" s="32"/>
      <c r="C39" s="13"/>
      <c r="D39" s="13"/>
      <c r="E39" s="13"/>
      <c r="F39" s="13"/>
      <c r="H39" s="3"/>
    </row>
  </sheetData>
  <mergeCells count="8">
    <mergeCell ref="G4:H4"/>
    <mergeCell ref="B4:B5"/>
    <mergeCell ref="C4:D4"/>
    <mergeCell ref="E4:F4"/>
    <mergeCell ref="B24:B25"/>
    <mergeCell ref="C24:D24"/>
    <mergeCell ref="E24:F24"/>
    <mergeCell ref="G24:H2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50"/>
  <sheetViews>
    <sheetView topLeftCell="A13" workbookViewId="0">
      <selection activeCell="E23" sqref="E23"/>
    </sheetView>
  </sheetViews>
  <sheetFormatPr defaultRowHeight="12.75" x14ac:dyDescent="0.2"/>
  <cols>
    <col min="1" max="1" width="15.42578125" style="59" customWidth="1"/>
    <col min="2" max="5" width="9.140625" style="59"/>
    <col min="6" max="6" width="10.7109375" style="59" customWidth="1"/>
    <col min="7" max="7" width="13.85546875" style="59" customWidth="1"/>
    <col min="8" max="16384" width="9.140625" style="59"/>
  </cols>
  <sheetData>
    <row r="1" spans="1:15" x14ac:dyDescent="0.2">
      <c r="A1" s="141"/>
    </row>
    <row r="2" spans="1:15" x14ac:dyDescent="0.2">
      <c r="A2" s="348"/>
      <c r="E2" s="65"/>
    </row>
    <row r="3" spans="1:15" x14ac:dyDescent="0.2">
      <c r="A3" s="113" t="s">
        <v>280</v>
      </c>
      <c r="C3" s="76"/>
      <c r="F3" s="76"/>
      <c r="H3" s="58" t="s">
        <v>280</v>
      </c>
      <c r="I3" s="75"/>
    </row>
    <row r="4" spans="1:15" x14ac:dyDescent="0.2">
      <c r="A4" s="349"/>
      <c r="C4" s="76"/>
      <c r="E4" s="128"/>
      <c r="F4" s="76"/>
      <c r="I4" s="147"/>
      <c r="O4" s="128"/>
    </row>
    <row r="5" spans="1:15" x14ac:dyDescent="0.2">
      <c r="A5" s="350"/>
      <c r="B5" s="351" t="s">
        <v>5</v>
      </c>
      <c r="C5" s="352" t="s">
        <v>6</v>
      </c>
      <c r="F5" s="76"/>
      <c r="I5" s="147"/>
      <c r="L5" s="65"/>
    </row>
    <row r="6" spans="1:15" x14ac:dyDescent="0.2">
      <c r="A6" s="350" t="s">
        <v>326</v>
      </c>
      <c r="B6" s="353">
        <v>10</v>
      </c>
      <c r="C6" s="354">
        <v>21.8</v>
      </c>
      <c r="D6" s="355"/>
      <c r="E6" s="355"/>
      <c r="F6" s="355"/>
      <c r="I6" s="147"/>
    </row>
    <row r="7" spans="1:15" x14ac:dyDescent="0.2">
      <c r="A7" s="350" t="s">
        <v>327</v>
      </c>
      <c r="B7" s="356">
        <v>68.7</v>
      </c>
      <c r="C7" s="357">
        <v>111.6</v>
      </c>
      <c r="D7" s="358"/>
      <c r="E7" s="359"/>
      <c r="F7" s="359"/>
      <c r="I7" s="147"/>
    </row>
    <row r="8" spans="1:15" x14ac:dyDescent="0.2">
      <c r="A8" s="350" t="s">
        <v>328</v>
      </c>
      <c r="B8" s="356">
        <v>141.80000000000001</v>
      </c>
      <c r="C8" s="357">
        <v>177.6</v>
      </c>
      <c r="F8" s="359"/>
      <c r="I8" s="147"/>
    </row>
    <row r="9" spans="1:15" x14ac:dyDescent="0.2">
      <c r="A9" s="350" t="s">
        <v>329</v>
      </c>
      <c r="B9" s="356">
        <v>181.3</v>
      </c>
      <c r="C9" s="357">
        <v>218.7</v>
      </c>
      <c r="D9" s="358"/>
      <c r="E9" s="359"/>
      <c r="F9" s="359"/>
      <c r="I9" s="147"/>
    </row>
    <row r="10" spans="1:15" x14ac:dyDescent="0.2">
      <c r="A10" s="350" t="s">
        <v>330</v>
      </c>
      <c r="B10" s="356">
        <v>194.9</v>
      </c>
      <c r="C10" s="357">
        <v>228.6</v>
      </c>
      <c r="D10" s="358"/>
      <c r="E10" s="359"/>
      <c r="F10" s="359"/>
      <c r="I10" s="147"/>
    </row>
    <row r="11" spans="1:15" x14ac:dyDescent="0.2">
      <c r="A11" s="350" t="s">
        <v>331</v>
      </c>
      <c r="B11" s="356">
        <v>205.1</v>
      </c>
      <c r="C11" s="357">
        <v>228.8</v>
      </c>
      <c r="D11" s="358"/>
      <c r="E11" s="359"/>
      <c r="F11" s="359"/>
      <c r="I11" s="147"/>
    </row>
    <row r="12" spans="1:15" x14ac:dyDescent="0.2">
      <c r="A12" s="350" t="s">
        <v>332</v>
      </c>
      <c r="B12" s="356">
        <v>187</v>
      </c>
      <c r="C12" s="357">
        <v>204.4</v>
      </c>
      <c r="D12" s="358"/>
      <c r="E12" s="359"/>
      <c r="F12" s="359"/>
      <c r="I12" s="147"/>
    </row>
    <row r="13" spans="1:15" x14ac:dyDescent="0.2">
      <c r="A13" s="350" t="s">
        <v>333</v>
      </c>
      <c r="B13" s="356">
        <v>166.4</v>
      </c>
      <c r="C13" s="357">
        <v>185.3</v>
      </c>
      <c r="D13" s="358"/>
      <c r="E13" s="359"/>
      <c r="F13" s="359"/>
      <c r="I13" s="147"/>
    </row>
    <row r="14" spans="1:15" x14ac:dyDescent="0.2">
      <c r="A14" s="350" t="s">
        <v>334</v>
      </c>
      <c r="B14" s="356">
        <v>143.1</v>
      </c>
      <c r="C14" s="357">
        <v>174</v>
      </c>
      <c r="D14" s="358"/>
      <c r="E14" s="359"/>
      <c r="F14" s="359"/>
      <c r="I14" s="147"/>
    </row>
    <row r="15" spans="1:15" x14ac:dyDescent="0.2">
      <c r="A15" s="350" t="s">
        <v>335</v>
      </c>
      <c r="B15" s="356">
        <v>83.9</v>
      </c>
      <c r="C15" s="357">
        <v>135.1</v>
      </c>
      <c r="D15" s="358"/>
      <c r="E15" s="359"/>
      <c r="F15" s="359"/>
      <c r="I15" s="147"/>
    </row>
    <row r="16" spans="1:15" x14ac:dyDescent="0.2">
      <c r="A16" s="350" t="s">
        <v>336</v>
      </c>
      <c r="B16" s="356">
        <v>34.4</v>
      </c>
      <c r="C16" s="357">
        <v>60.6</v>
      </c>
      <c r="D16" s="358"/>
      <c r="E16" s="359"/>
      <c r="F16" s="359"/>
      <c r="I16" s="147"/>
    </row>
    <row r="17" spans="1:21" x14ac:dyDescent="0.2">
      <c r="A17" s="350" t="s">
        <v>337</v>
      </c>
      <c r="B17" s="356">
        <v>14.8</v>
      </c>
      <c r="C17" s="357">
        <v>23</v>
      </c>
      <c r="D17" s="358"/>
      <c r="E17" s="359"/>
      <c r="F17" s="359"/>
      <c r="I17" s="147"/>
    </row>
    <row r="18" spans="1:21" x14ac:dyDescent="0.2">
      <c r="A18" s="350" t="s">
        <v>49</v>
      </c>
      <c r="B18" s="360">
        <v>12.6</v>
      </c>
      <c r="C18" s="361">
        <v>23.2</v>
      </c>
      <c r="D18" s="358"/>
      <c r="E18" s="359"/>
      <c r="F18" s="359"/>
      <c r="I18" s="147"/>
    </row>
    <row r="19" spans="1:21" x14ac:dyDescent="0.2">
      <c r="A19" s="275"/>
      <c r="C19" s="76"/>
      <c r="F19" s="76"/>
      <c r="I19" s="147"/>
    </row>
    <row r="20" spans="1:21" x14ac:dyDescent="0.2">
      <c r="A20" s="275"/>
      <c r="C20" s="76"/>
      <c r="F20" s="76"/>
      <c r="I20" s="147"/>
    </row>
    <row r="25" spans="1:21" x14ac:dyDescent="0.2">
      <c r="H25" s="147" t="s">
        <v>76</v>
      </c>
    </row>
    <row r="27" spans="1:21" ht="12.75" customHeight="1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</row>
    <row r="29" spans="1:21" x14ac:dyDescent="0.2">
      <c r="A29" s="275" t="s">
        <v>281</v>
      </c>
      <c r="H29" s="275" t="s">
        <v>281</v>
      </c>
    </row>
    <row r="34" spans="1:3" x14ac:dyDescent="0.2">
      <c r="A34" s="350"/>
      <c r="B34" s="351" t="s">
        <v>128</v>
      </c>
      <c r="C34" s="352" t="s">
        <v>129</v>
      </c>
    </row>
    <row r="35" spans="1:3" x14ac:dyDescent="0.2">
      <c r="A35" s="350" t="s">
        <v>37</v>
      </c>
      <c r="B35" s="362">
        <v>10</v>
      </c>
      <c r="C35" s="362">
        <v>21.8</v>
      </c>
    </row>
    <row r="36" spans="1:3" x14ac:dyDescent="0.2">
      <c r="A36" s="350" t="s">
        <v>38</v>
      </c>
      <c r="B36" s="362">
        <v>68.7</v>
      </c>
      <c r="C36" s="362">
        <v>111.6</v>
      </c>
    </row>
    <row r="37" spans="1:3" x14ac:dyDescent="0.2">
      <c r="A37" s="350" t="s">
        <v>39</v>
      </c>
      <c r="B37" s="362">
        <v>141.80000000000001</v>
      </c>
      <c r="C37" s="362">
        <v>177.6</v>
      </c>
    </row>
    <row r="38" spans="1:3" x14ac:dyDescent="0.2">
      <c r="A38" s="350" t="s">
        <v>40</v>
      </c>
      <c r="B38" s="362">
        <v>181.3</v>
      </c>
      <c r="C38" s="362">
        <v>218.7</v>
      </c>
    </row>
    <row r="39" spans="1:3" x14ac:dyDescent="0.2">
      <c r="A39" s="350" t="s">
        <v>41</v>
      </c>
      <c r="B39" s="362">
        <v>194.9</v>
      </c>
      <c r="C39" s="362">
        <v>228.6</v>
      </c>
    </row>
    <row r="40" spans="1:3" x14ac:dyDescent="0.2">
      <c r="A40" s="350" t="s">
        <v>42</v>
      </c>
      <c r="B40" s="362">
        <v>205.1</v>
      </c>
      <c r="C40" s="362">
        <v>228.8</v>
      </c>
    </row>
    <row r="41" spans="1:3" x14ac:dyDescent="0.2">
      <c r="A41" s="350" t="s">
        <v>43</v>
      </c>
      <c r="B41" s="362">
        <v>187</v>
      </c>
      <c r="C41" s="362">
        <v>204.4</v>
      </c>
    </row>
    <row r="42" spans="1:3" x14ac:dyDescent="0.2">
      <c r="A42" s="350" t="s">
        <v>44</v>
      </c>
      <c r="B42" s="362">
        <v>166.4</v>
      </c>
      <c r="C42" s="362">
        <v>185.3</v>
      </c>
    </row>
    <row r="43" spans="1:3" x14ac:dyDescent="0.2">
      <c r="A43" s="350" t="s">
        <v>45</v>
      </c>
      <c r="B43" s="362">
        <v>143.1</v>
      </c>
      <c r="C43" s="362">
        <v>174</v>
      </c>
    </row>
    <row r="44" spans="1:3" x14ac:dyDescent="0.2">
      <c r="A44" s="350" t="s">
        <v>46</v>
      </c>
      <c r="B44" s="362">
        <v>83.9</v>
      </c>
      <c r="C44" s="362">
        <v>135.1</v>
      </c>
    </row>
    <row r="45" spans="1:3" x14ac:dyDescent="0.2">
      <c r="A45" s="350" t="s">
        <v>47</v>
      </c>
      <c r="B45" s="362">
        <v>34.4</v>
      </c>
      <c r="C45" s="362">
        <v>60.6</v>
      </c>
    </row>
    <row r="46" spans="1:3" x14ac:dyDescent="0.2">
      <c r="A46" s="350" t="s">
        <v>48</v>
      </c>
      <c r="B46" s="362">
        <v>14.8</v>
      </c>
      <c r="C46" s="362">
        <v>23</v>
      </c>
    </row>
    <row r="47" spans="1:3" x14ac:dyDescent="0.2">
      <c r="A47" s="350" t="s">
        <v>49</v>
      </c>
      <c r="B47" s="362">
        <v>12.6</v>
      </c>
      <c r="C47" s="362">
        <v>23.2</v>
      </c>
    </row>
    <row r="50" spans="8:8" x14ac:dyDescent="0.2">
      <c r="H50" s="59" t="s">
        <v>216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54"/>
  <sheetViews>
    <sheetView workbookViewId="0">
      <selection activeCell="A2" sqref="A2"/>
    </sheetView>
  </sheetViews>
  <sheetFormatPr defaultRowHeight="12.75" x14ac:dyDescent="0.2"/>
  <cols>
    <col min="1" max="1" width="9.140625" style="59"/>
    <col min="2" max="2" width="56.42578125" style="59" customWidth="1"/>
    <col min="3" max="3" width="9.140625" style="59"/>
    <col min="4" max="4" width="12.42578125" style="59" bestFit="1" customWidth="1"/>
    <col min="5" max="5" width="14" style="59" customWidth="1"/>
    <col min="6" max="6" width="12.5703125" style="59" customWidth="1"/>
    <col min="7" max="16384" width="9.140625" style="59"/>
  </cols>
  <sheetData>
    <row r="1" spans="2:11" x14ac:dyDescent="0.2">
      <c r="B1" s="579"/>
      <c r="C1" s="579"/>
      <c r="D1" s="579"/>
      <c r="E1" s="579"/>
    </row>
    <row r="2" spans="2:11" ht="15" customHeight="1" x14ac:dyDescent="0.2">
      <c r="B2" s="586" t="s">
        <v>308</v>
      </c>
      <c r="C2" s="586"/>
      <c r="D2" s="586"/>
      <c r="E2" s="586"/>
      <c r="F2" s="586"/>
      <c r="G2" s="586"/>
    </row>
    <row r="3" spans="2:11" x14ac:dyDescent="0.2">
      <c r="H3" s="114"/>
      <c r="I3" s="141"/>
      <c r="J3" s="141"/>
      <c r="K3" s="141"/>
    </row>
    <row r="4" spans="2:11" x14ac:dyDescent="0.2">
      <c r="B4" s="341"/>
      <c r="C4" s="585" t="s">
        <v>19</v>
      </c>
      <c r="D4" s="506"/>
      <c r="E4" s="584" t="s">
        <v>371</v>
      </c>
      <c r="F4" s="562"/>
    </row>
    <row r="5" spans="2:11" ht="12.75" customHeight="1" x14ac:dyDescent="0.2">
      <c r="B5" s="342"/>
      <c r="C5" s="347" t="s">
        <v>17</v>
      </c>
      <c r="D5" s="343" t="s">
        <v>18</v>
      </c>
      <c r="E5" s="343" t="s">
        <v>17</v>
      </c>
      <c r="F5" s="343" t="s">
        <v>18</v>
      </c>
    </row>
    <row r="6" spans="2:11" x14ac:dyDescent="0.2">
      <c r="B6" s="450"/>
    </row>
    <row r="7" spans="2:11" x14ac:dyDescent="0.2">
      <c r="B7" s="451" t="s">
        <v>88</v>
      </c>
      <c r="C7" s="452">
        <v>1621.8</v>
      </c>
      <c r="D7" s="452">
        <v>1065.2</v>
      </c>
      <c r="E7" s="158">
        <v>60.357412859058755</v>
      </c>
      <c r="F7" s="158">
        <v>39.642587140941657</v>
      </c>
    </row>
    <row r="8" spans="2:11" x14ac:dyDescent="0.2">
      <c r="B8" s="451"/>
      <c r="C8" s="453"/>
      <c r="D8" s="453"/>
      <c r="E8" s="286"/>
    </row>
    <row r="9" spans="2:11" x14ac:dyDescent="0.2">
      <c r="B9" s="451" t="s">
        <v>242</v>
      </c>
      <c r="C9" s="454"/>
      <c r="D9" s="454"/>
      <c r="E9" s="286"/>
    </row>
    <row r="10" spans="2:11" x14ac:dyDescent="0.2">
      <c r="B10" s="346" t="s">
        <v>89</v>
      </c>
      <c r="C10" s="332">
        <v>1097.3</v>
      </c>
      <c r="D10" s="332">
        <v>791.3</v>
      </c>
      <c r="E10" s="158">
        <v>58.101259081725985</v>
      </c>
      <c r="F10" s="158">
        <v>41.898740918273809</v>
      </c>
    </row>
    <row r="11" spans="2:11" x14ac:dyDescent="0.2">
      <c r="B11" s="346" t="s">
        <v>90</v>
      </c>
      <c r="C11" s="332">
        <v>524.6</v>
      </c>
      <c r="D11" s="332">
        <v>273.89999999999998</v>
      </c>
      <c r="E11" s="158">
        <v>65.693431222060923</v>
      </c>
      <c r="F11" s="158">
        <v>34.306568777939688</v>
      </c>
    </row>
    <row r="12" spans="2:11" x14ac:dyDescent="0.2">
      <c r="B12" s="346"/>
      <c r="C12" s="454"/>
      <c r="D12" s="454"/>
      <c r="E12" s="286"/>
    </row>
    <row r="13" spans="2:11" x14ac:dyDescent="0.2">
      <c r="B13" s="451" t="s">
        <v>243</v>
      </c>
      <c r="C13" s="454"/>
      <c r="D13" s="454"/>
      <c r="E13" s="286"/>
    </row>
    <row r="14" spans="2:11" ht="25.5" x14ac:dyDescent="0.2">
      <c r="B14" s="346" t="s">
        <v>91</v>
      </c>
      <c r="C14" s="332">
        <v>648.79999999999995</v>
      </c>
      <c r="D14" s="332">
        <v>346.8</v>
      </c>
      <c r="E14" s="158">
        <v>65.170495554591554</v>
      </c>
      <c r="F14" s="158">
        <v>34.829504445408588</v>
      </c>
    </row>
    <row r="15" spans="2:11" x14ac:dyDescent="0.2">
      <c r="B15" s="346" t="s">
        <v>116</v>
      </c>
      <c r="C15" s="332">
        <v>21.1</v>
      </c>
      <c r="D15" s="332">
        <v>14</v>
      </c>
      <c r="E15" s="158">
        <v>60.208178388908173</v>
      </c>
      <c r="F15" s="158">
        <v>39.791821611091812</v>
      </c>
    </row>
    <row r="16" spans="2:11" x14ac:dyDescent="0.2">
      <c r="B16" s="346" t="s">
        <v>92</v>
      </c>
      <c r="C16" s="332">
        <v>861.1</v>
      </c>
      <c r="D16" s="332">
        <v>606.29999999999995</v>
      </c>
      <c r="E16" s="158">
        <v>58.68302606259649</v>
      </c>
      <c r="F16" s="158">
        <v>41.316973937403191</v>
      </c>
    </row>
    <row r="17" spans="2:16" x14ac:dyDescent="0.2">
      <c r="B17" s="346" t="s">
        <v>244</v>
      </c>
      <c r="C17" s="332">
        <v>3.3</v>
      </c>
      <c r="D17" s="332">
        <v>7.1</v>
      </c>
      <c r="E17" s="158">
        <v>31.997262740743999</v>
      </c>
      <c r="F17" s="158">
        <v>68.002737259255994</v>
      </c>
    </row>
    <row r="18" spans="2:16" x14ac:dyDescent="0.2">
      <c r="B18" s="346" t="s">
        <v>93</v>
      </c>
      <c r="C18" s="332">
        <v>1.5</v>
      </c>
      <c r="D18" s="332">
        <v>1.8</v>
      </c>
      <c r="E18" s="158">
        <v>45.355993014826481</v>
      </c>
      <c r="F18" s="158">
        <v>54.644006985173512</v>
      </c>
    </row>
    <row r="19" spans="2:16" x14ac:dyDescent="0.2">
      <c r="B19" s="346" t="s">
        <v>94</v>
      </c>
      <c r="C19" s="332">
        <v>11.2</v>
      </c>
      <c r="D19" s="332">
        <v>26.9</v>
      </c>
      <c r="E19" s="158">
        <v>29.435437719458307</v>
      </c>
      <c r="F19" s="158">
        <v>70.564562280541665</v>
      </c>
    </row>
    <row r="20" spans="2:16" x14ac:dyDescent="0.2">
      <c r="B20" s="346" t="s">
        <v>95</v>
      </c>
      <c r="C20" s="332">
        <v>56.1</v>
      </c>
      <c r="D20" s="332">
        <v>41</v>
      </c>
      <c r="E20" s="158">
        <v>57.766338288004249</v>
      </c>
      <c r="F20" s="158">
        <v>42.23366171199563</v>
      </c>
    </row>
    <row r="21" spans="2:16" x14ac:dyDescent="0.2">
      <c r="B21" s="346" t="s">
        <v>96</v>
      </c>
      <c r="C21" s="332">
        <v>2.5</v>
      </c>
      <c r="D21" s="332">
        <v>0.9</v>
      </c>
      <c r="E21" s="158">
        <v>73.421319349265971</v>
      </c>
      <c r="F21" s="158">
        <v>26.57868065073405</v>
      </c>
    </row>
    <row r="22" spans="2:16" x14ac:dyDescent="0.2">
      <c r="B22" s="346" t="s">
        <v>97</v>
      </c>
      <c r="C22" s="332">
        <v>2.2999999999999998</v>
      </c>
      <c r="D22" s="332">
        <v>3.5</v>
      </c>
      <c r="E22" s="158">
        <v>39.523546345622364</v>
      </c>
      <c r="F22" s="158">
        <v>60.476453654377693</v>
      </c>
    </row>
    <row r="23" spans="2:16" x14ac:dyDescent="0.2">
      <c r="B23" s="346" t="s">
        <v>98</v>
      </c>
      <c r="C23" s="332">
        <v>4.5999999999999996</v>
      </c>
      <c r="D23" s="332">
        <v>8.1999999999999993</v>
      </c>
      <c r="E23" s="158">
        <v>35.929833157902209</v>
      </c>
      <c r="F23" s="158">
        <v>64.070166842097734</v>
      </c>
    </row>
    <row r="24" spans="2:16" x14ac:dyDescent="0.2">
      <c r="B24" s="455" t="s">
        <v>87</v>
      </c>
      <c r="C24" s="456">
        <v>9.1999999999999993</v>
      </c>
      <c r="D24" s="456">
        <v>8.6</v>
      </c>
      <c r="E24" s="457">
        <v>51.373577991028185</v>
      </c>
      <c r="F24" s="457">
        <v>48.626422008971801</v>
      </c>
    </row>
    <row r="26" spans="2:16" x14ac:dyDescent="0.2">
      <c r="B26" s="147" t="s">
        <v>76</v>
      </c>
    </row>
    <row r="28" spans="2:16" x14ac:dyDescent="0.2">
      <c r="B28" s="152"/>
      <c r="C28" s="152"/>
      <c r="D28" s="152"/>
      <c r="E28" s="152"/>
      <c r="F28" s="152"/>
      <c r="G28" s="152"/>
      <c r="H28" s="152"/>
      <c r="I28" s="141"/>
      <c r="J28" s="141"/>
      <c r="K28" s="141"/>
      <c r="L28" s="141"/>
      <c r="M28" s="141"/>
      <c r="N28" s="141"/>
      <c r="O28" s="141"/>
      <c r="P28" s="141"/>
    </row>
    <row r="29" spans="2:16" x14ac:dyDescent="0.2">
      <c r="B29" s="346"/>
      <c r="C29" s="458"/>
      <c r="D29" s="458"/>
      <c r="E29" s="458"/>
    </row>
    <row r="30" spans="2:16" ht="15" customHeight="1" x14ac:dyDescent="0.2">
      <c r="B30" s="586" t="s">
        <v>309</v>
      </c>
      <c r="C30" s="586"/>
      <c r="D30" s="586"/>
      <c r="E30" s="586"/>
      <c r="F30" s="586"/>
    </row>
    <row r="32" spans="2:16" s="460" customFormat="1" x14ac:dyDescent="0.2">
      <c r="B32" s="459"/>
      <c r="C32" s="580" t="s">
        <v>136</v>
      </c>
      <c r="D32" s="581"/>
      <c r="E32" s="582" t="s">
        <v>140</v>
      </c>
      <c r="F32" s="583"/>
    </row>
    <row r="33" spans="2:6" s="460" customFormat="1" ht="12.75" customHeight="1" x14ac:dyDescent="0.2">
      <c r="B33" s="461"/>
      <c r="C33" s="435" t="s">
        <v>128</v>
      </c>
      <c r="D33" s="435" t="s">
        <v>129</v>
      </c>
      <c r="E33" s="435" t="s">
        <v>128</v>
      </c>
      <c r="F33" s="435" t="s">
        <v>129</v>
      </c>
    </row>
    <row r="34" spans="2:6" x14ac:dyDescent="0.2">
      <c r="B34" s="344"/>
      <c r="C34" s="207"/>
      <c r="D34" s="207"/>
      <c r="E34" s="207"/>
      <c r="F34" s="207"/>
    </row>
    <row r="35" spans="2:6" x14ac:dyDescent="0.2">
      <c r="B35" s="451" t="s">
        <v>136</v>
      </c>
      <c r="C35" s="452">
        <v>1621.8</v>
      </c>
      <c r="D35" s="452">
        <v>1065.2</v>
      </c>
      <c r="E35" s="158">
        <v>60.357412859058755</v>
      </c>
      <c r="F35" s="158">
        <v>39.642587140941657</v>
      </c>
    </row>
    <row r="36" spans="2:6" x14ac:dyDescent="0.2">
      <c r="B36" s="451"/>
      <c r="C36" s="453"/>
      <c r="D36" s="453"/>
      <c r="E36" s="286"/>
    </row>
    <row r="37" spans="2:6" x14ac:dyDescent="0.2">
      <c r="B37" s="451" t="s">
        <v>186</v>
      </c>
      <c r="C37" s="454"/>
      <c r="D37" s="454"/>
      <c r="E37" s="286"/>
    </row>
    <row r="38" spans="2:6" x14ac:dyDescent="0.2">
      <c r="B38" s="346" t="s">
        <v>187</v>
      </c>
      <c r="C38" s="332">
        <v>1097.3</v>
      </c>
      <c r="D38" s="332">
        <v>791.3</v>
      </c>
      <c r="E38" s="158">
        <v>58.101259081725985</v>
      </c>
      <c r="F38" s="158">
        <v>41.898740918273809</v>
      </c>
    </row>
    <row r="39" spans="2:6" x14ac:dyDescent="0.2">
      <c r="B39" s="346" t="s">
        <v>188</v>
      </c>
      <c r="C39" s="332">
        <v>524.6</v>
      </c>
      <c r="D39" s="332">
        <v>273.89999999999998</v>
      </c>
      <c r="E39" s="158">
        <v>65.693431222060923</v>
      </c>
      <c r="F39" s="158">
        <v>34.306568777939688</v>
      </c>
    </row>
    <row r="40" spans="2:6" x14ac:dyDescent="0.2">
      <c r="B40" s="346"/>
      <c r="C40" s="454"/>
      <c r="D40" s="454"/>
      <c r="E40" s="286"/>
    </row>
    <row r="41" spans="2:6" x14ac:dyDescent="0.2">
      <c r="B41" s="451" t="s">
        <v>260</v>
      </c>
      <c r="C41" s="454"/>
      <c r="D41" s="454"/>
      <c r="E41" s="286"/>
    </row>
    <row r="42" spans="2:6" x14ac:dyDescent="0.2">
      <c r="B42" s="346" t="s">
        <v>189</v>
      </c>
      <c r="C42" s="332">
        <v>648.79999999999995</v>
      </c>
      <c r="D42" s="332">
        <v>346.8</v>
      </c>
      <c r="E42" s="158">
        <v>65.170495554591554</v>
      </c>
      <c r="F42" s="158">
        <v>34.829504445408588</v>
      </c>
    </row>
    <row r="43" spans="2:6" x14ac:dyDescent="0.2">
      <c r="B43" s="346" t="s">
        <v>190</v>
      </c>
      <c r="C43" s="332">
        <v>21.1</v>
      </c>
      <c r="D43" s="332">
        <v>14</v>
      </c>
      <c r="E43" s="158">
        <v>60.208178388908173</v>
      </c>
      <c r="F43" s="158">
        <v>39.791821611091812</v>
      </c>
    </row>
    <row r="44" spans="2:6" x14ac:dyDescent="0.2">
      <c r="B44" s="346" t="s">
        <v>191</v>
      </c>
      <c r="C44" s="332">
        <v>861.1</v>
      </c>
      <c r="D44" s="332">
        <v>606.29999999999995</v>
      </c>
      <c r="E44" s="158">
        <v>58.68302606259649</v>
      </c>
      <c r="F44" s="158">
        <v>41.316973937403191</v>
      </c>
    </row>
    <row r="45" spans="2:6" x14ac:dyDescent="0.2">
      <c r="B45" s="346" t="s">
        <v>192</v>
      </c>
      <c r="C45" s="332">
        <v>3.3</v>
      </c>
      <c r="D45" s="332">
        <v>7.1</v>
      </c>
      <c r="E45" s="158">
        <v>31.997262740743999</v>
      </c>
      <c r="F45" s="158">
        <v>68.002737259255994</v>
      </c>
    </row>
    <row r="46" spans="2:6" x14ac:dyDescent="0.2">
      <c r="B46" s="346" t="s">
        <v>193</v>
      </c>
      <c r="C46" s="332">
        <v>1.5</v>
      </c>
      <c r="D46" s="332">
        <v>1.8</v>
      </c>
      <c r="E46" s="158">
        <v>45.355993014826481</v>
      </c>
      <c r="F46" s="158">
        <v>54.644006985173512</v>
      </c>
    </row>
    <row r="47" spans="2:6" x14ac:dyDescent="0.2">
      <c r="B47" s="346" t="s">
        <v>194</v>
      </c>
      <c r="C47" s="332">
        <v>11.2</v>
      </c>
      <c r="D47" s="332">
        <v>26.9</v>
      </c>
      <c r="E47" s="158">
        <v>29.435437719458307</v>
      </c>
      <c r="F47" s="158">
        <v>70.564562280541665</v>
      </c>
    </row>
    <row r="48" spans="2:6" x14ac:dyDescent="0.2">
      <c r="B48" s="346" t="s">
        <v>195</v>
      </c>
      <c r="C48" s="332">
        <v>56.1</v>
      </c>
      <c r="D48" s="332">
        <v>41</v>
      </c>
      <c r="E48" s="158">
        <v>57.766338288004249</v>
      </c>
      <c r="F48" s="158">
        <v>42.23366171199563</v>
      </c>
    </row>
    <row r="49" spans="2:6" x14ac:dyDescent="0.2">
      <c r="B49" s="346" t="s">
        <v>261</v>
      </c>
      <c r="C49" s="332">
        <v>2.5</v>
      </c>
      <c r="D49" s="332">
        <v>0.9</v>
      </c>
      <c r="E49" s="158">
        <v>73.421319349265971</v>
      </c>
      <c r="F49" s="158">
        <v>26.57868065073405</v>
      </c>
    </row>
    <row r="50" spans="2:6" x14ac:dyDescent="0.2">
      <c r="B50" s="346" t="s">
        <v>196</v>
      </c>
      <c r="C50" s="332">
        <v>2.2999999999999998</v>
      </c>
      <c r="D50" s="332">
        <v>3.5</v>
      </c>
      <c r="E50" s="158">
        <v>39.523546345622364</v>
      </c>
      <c r="F50" s="158">
        <v>60.476453654377693</v>
      </c>
    </row>
    <row r="51" spans="2:6" x14ac:dyDescent="0.2">
      <c r="B51" s="346" t="s">
        <v>197</v>
      </c>
      <c r="C51" s="332">
        <v>4.5999999999999996</v>
      </c>
      <c r="D51" s="332">
        <v>8.1999999999999993</v>
      </c>
      <c r="E51" s="158">
        <v>35.929833157902209</v>
      </c>
      <c r="F51" s="158">
        <v>64.070166842097734</v>
      </c>
    </row>
    <row r="52" spans="2:6" x14ac:dyDescent="0.2">
      <c r="B52" s="455" t="s">
        <v>150</v>
      </c>
      <c r="C52" s="456">
        <v>9.1999999999999993</v>
      </c>
      <c r="D52" s="456">
        <v>8.6</v>
      </c>
      <c r="E52" s="457">
        <v>51.373577991028185</v>
      </c>
      <c r="F52" s="457">
        <v>48.626422008971801</v>
      </c>
    </row>
    <row r="53" spans="2:6" x14ac:dyDescent="0.2">
      <c r="C53" s="157"/>
      <c r="D53" s="157"/>
    </row>
    <row r="54" spans="2:6" x14ac:dyDescent="0.2">
      <c r="B54" s="147" t="s">
        <v>216</v>
      </c>
    </row>
  </sheetData>
  <mergeCells count="7">
    <mergeCell ref="B1:E1"/>
    <mergeCell ref="C32:D32"/>
    <mergeCell ref="E32:F32"/>
    <mergeCell ref="E4:F4"/>
    <mergeCell ref="C4:D4"/>
    <mergeCell ref="B2:G2"/>
    <mergeCell ref="B30:F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P28"/>
  <sheetViews>
    <sheetView workbookViewId="0">
      <selection activeCell="F23" sqref="F23"/>
    </sheetView>
  </sheetViews>
  <sheetFormatPr defaultColWidth="8.85546875" defaultRowHeight="12.75" x14ac:dyDescent="0.2"/>
  <cols>
    <col min="1" max="1" width="8.85546875" style="184"/>
    <col min="2" max="2" width="28.140625" style="184" customWidth="1"/>
    <col min="3" max="3" width="14.7109375" style="184" customWidth="1"/>
    <col min="4" max="4" width="16.7109375" style="184" customWidth="1"/>
    <col min="5" max="5" width="12.140625" style="184" customWidth="1"/>
    <col min="6" max="6" width="17.28515625" style="184" customWidth="1"/>
    <col min="7" max="7" width="13.7109375" style="184" customWidth="1"/>
    <col min="8" max="16384" width="8.85546875" style="184"/>
  </cols>
  <sheetData>
    <row r="1" spans="2:16" x14ac:dyDescent="0.2">
      <c r="B1" s="122"/>
      <c r="I1" s="173"/>
      <c r="J1" s="173"/>
      <c r="K1" s="173"/>
      <c r="L1" s="173"/>
      <c r="M1" s="173"/>
    </row>
    <row r="2" spans="2:16" ht="15.75" x14ac:dyDescent="0.25">
      <c r="B2" s="587" t="s">
        <v>377</v>
      </c>
      <c r="C2" s="587"/>
      <c r="D2" s="587"/>
      <c r="E2" s="587"/>
      <c r="F2" s="587"/>
      <c r="G2" s="186"/>
      <c r="I2" s="338"/>
      <c r="J2" s="141"/>
      <c r="K2" s="141"/>
      <c r="L2" s="141"/>
      <c r="M2" s="173"/>
    </row>
    <row r="3" spans="2:16" ht="16.5" thickBot="1" x14ac:dyDescent="0.25">
      <c r="B3" s="187"/>
      <c r="C3" s="187"/>
      <c r="D3" s="187"/>
      <c r="E3" s="185"/>
      <c r="F3" s="185"/>
      <c r="G3" s="186"/>
      <c r="I3" s="173"/>
      <c r="J3" s="173"/>
      <c r="K3" s="173"/>
      <c r="L3" s="173"/>
      <c r="M3" s="173"/>
    </row>
    <row r="4" spans="2:16" ht="50.25" x14ac:dyDescent="0.2">
      <c r="B4" s="219"/>
      <c r="C4" s="220" t="s">
        <v>246</v>
      </c>
      <c r="D4" s="220" t="s">
        <v>245</v>
      </c>
      <c r="E4" s="220" t="s">
        <v>363</v>
      </c>
      <c r="F4" s="221" t="s">
        <v>364</v>
      </c>
      <c r="G4" s="186"/>
      <c r="I4" s="173"/>
      <c r="J4" s="173"/>
      <c r="K4" s="173"/>
      <c r="L4" s="173"/>
      <c r="M4" s="173"/>
    </row>
    <row r="5" spans="2:16" ht="13.5" customHeight="1" thickBot="1" x14ac:dyDescent="0.25">
      <c r="B5" s="222"/>
      <c r="C5" s="588" t="s">
        <v>211</v>
      </c>
      <c r="D5" s="588"/>
      <c r="E5" s="588"/>
      <c r="F5" s="223" t="s">
        <v>221</v>
      </c>
      <c r="G5" s="186"/>
      <c r="I5" s="173"/>
      <c r="J5" s="173"/>
      <c r="K5" s="173"/>
      <c r="L5" s="173"/>
      <c r="M5" s="173"/>
    </row>
    <row r="6" spans="2:16" ht="15.75" x14ac:dyDescent="0.2">
      <c r="B6" s="189" t="s">
        <v>99</v>
      </c>
      <c r="C6" s="283">
        <v>199.5</v>
      </c>
      <c r="D6" s="283">
        <v>15.5</v>
      </c>
      <c r="E6" s="285">
        <v>215</v>
      </c>
      <c r="F6" s="313">
        <v>6.2790383144544508</v>
      </c>
      <c r="G6" s="186"/>
      <c r="I6" s="173"/>
      <c r="J6" s="173"/>
      <c r="K6" s="173"/>
      <c r="L6" s="173"/>
      <c r="M6" s="173"/>
    </row>
    <row r="7" spans="2:16" ht="15.75" x14ac:dyDescent="0.2">
      <c r="B7" s="190" t="s">
        <v>5</v>
      </c>
      <c r="C7" s="336">
        <v>106.5</v>
      </c>
      <c r="D7" s="336">
        <v>7.8</v>
      </c>
      <c r="E7" s="312">
        <v>114.3</v>
      </c>
      <c r="F7" s="314">
        <v>5.3685327353382091</v>
      </c>
      <c r="G7" s="186"/>
      <c r="I7" s="173"/>
      <c r="J7" s="173"/>
      <c r="K7" s="173"/>
      <c r="L7" s="173"/>
      <c r="M7" s="173"/>
    </row>
    <row r="8" spans="2:16" ht="16.5" thickBot="1" x14ac:dyDescent="0.25">
      <c r="B8" s="191" t="s">
        <v>6</v>
      </c>
      <c r="C8" s="337">
        <v>93</v>
      </c>
      <c r="D8" s="337">
        <v>7.7</v>
      </c>
      <c r="E8" s="337">
        <v>100.7</v>
      </c>
      <c r="F8" s="315">
        <v>7.3806330955858952</v>
      </c>
      <c r="G8" s="186"/>
      <c r="I8" s="173"/>
      <c r="J8" s="173"/>
      <c r="K8" s="173"/>
      <c r="L8" s="173"/>
      <c r="M8" s="173"/>
    </row>
    <row r="9" spans="2:16" ht="15.75" x14ac:dyDescent="0.2">
      <c r="B9" s="185"/>
      <c r="C9" s="185"/>
      <c r="D9" s="185"/>
      <c r="E9" s="185"/>
      <c r="F9" s="185"/>
      <c r="G9" s="186"/>
      <c r="I9" s="173"/>
      <c r="J9" s="173"/>
      <c r="K9" s="173"/>
      <c r="L9" s="173"/>
      <c r="M9" s="173"/>
    </row>
    <row r="10" spans="2:16" x14ac:dyDescent="0.2">
      <c r="B10" s="188" t="s">
        <v>365</v>
      </c>
      <c r="C10" s="188"/>
      <c r="D10" s="188"/>
      <c r="E10" s="188"/>
      <c r="F10" s="188"/>
      <c r="G10" s="188"/>
    </row>
    <row r="11" spans="2:16" ht="15.75" x14ac:dyDescent="0.2">
      <c r="B11" s="589" t="s">
        <v>366</v>
      </c>
      <c r="C11" s="589"/>
      <c r="D11" s="589"/>
      <c r="E11" s="589"/>
      <c r="F11" s="589"/>
      <c r="G11" s="186"/>
    </row>
    <row r="12" spans="2:16" ht="15.75" x14ac:dyDescent="0.2">
      <c r="B12" s="187"/>
      <c r="C12" s="187"/>
      <c r="D12" s="187"/>
      <c r="E12" s="185"/>
      <c r="F12" s="185"/>
      <c r="G12" s="186"/>
    </row>
    <row r="13" spans="2:16" ht="15.75" x14ac:dyDescent="0.2">
      <c r="B13" s="462" t="s">
        <v>76</v>
      </c>
      <c r="C13" s="187"/>
      <c r="D13" s="187"/>
      <c r="E13" s="185"/>
      <c r="F13" s="185"/>
      <c r="G13" s="186"/>
    </row>
    <row r="14" spans="2:16" ht="15.75" x14ac:dyDescent="0.2">
      <c r="B14" s="187"/>
      <c r="C14" s="187"/>
      <c r="D14" s="187"/>
      <c r="E14" s="185"/>
      <c r="F14" s="185"/>
      <c r="G14" s="186"/>
    </row>
    <row r="15" spans="2:16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3"/>
      <c r="N15" s="193"/>
      <c r="O15" s="193"/>
      <c r="P15" s="193"/>
    </row>
    <row r="17" spans="2:7" ht="15.75" customHeight="1" x14ac:dyDescent="0.2">
      <c r="B17" s="486" t="s">
        <v>376</v>
      </c>
      <c r="C17" s="486"/>
      <c r="D17" s="486"/>
      <c r="E17" s="185"/>
      <c r="F17" s="185"/>
      <c r="G17" s="186"/>
    </row>
    <row r="18" spans="2:7" ht="16.5" thickBot="1" x14ac:dyDescent="0.25">
      <c r="B18" s="187"/>
      <c r="C18" s="187"/>
      <c r="D18" s="187"/>
      <c r="E18" s="185"/>
      <c r="F18" s="185"/>
      <c r="G18" s="186"/>
    </row>
    <row r="19" spans="2:7" ht="50.25" x14ac:dyDescent="0.2">
      <c r="B19" s="219"/>
      <c r="C19" s="220" t="s">
        <v>263</v>
      </c>
      <c r="D19" s="220" t="s">
        <v>262</v>
      </c>
      <c r="E19" s="220" t="s">
        <v>367</v>
      </c>
      <c r="F19" s="221" t="s">
        <v>368</v>
      </c>
      <c r="G19" s="186"/>
    </row>
    <row r="20" spans="2:7" ht="16.5" thickBot="1" x14ac:dyDescent="0.25">
      <c r="B20" s="222"/>
      <c r="C20" s="588" t="s">
        <v>212</v>
      </c>
      <c r="D20" s="588"/>
      <c r="E20" s="588"/>
      <c r="F20" s="263" t="s">
        <v>221</v>
      </c>
      <c r="G20" s="186"/>
    </row>
    <row r="21" spans="2:7" ht="15.75" x14ac:dyDescent="0.2">
      <c r="B21" s="189" t="s">
        <v>136</v>
      </c>
      <c r="C21" s="283">
        <v>200</v>
      </c>
      <c r="D21" s="283">
        <v>16</v>
      </c>
      <c r="E21" s="285">
        <v>214.5</v>
      </c>
      <c r="F21" s="313">
        <v>6.2790383144544508</v>
      </c>
      <c r="G21" s="186"/>
    </row>
    <row r="22" spans="2:7" ht="15.75" x14ac:dyDescent="0.2">
      <c r="B22" s="190" t="s">
        <v>128</v>
      </c>
      <c r="C22" s="336">
        <v>107</v>
      </c>
      <c r="D22" s="336">
        <v>8</v>
      </c>
      <c r="E22" s="312">
        <v>114</v>
      </c>
      <c r="F22" s="314">
        <v>5.3685327353382091</v>
      </c>
      <c r="G22" s="186"/>
    </row>
    <row r="23" spans="2:7" ht="16.5" thickBot="1" x14ac:dyDescent="0.25">
      <c r="B23" s="191" t="s">
        <v>129</v>
      </c>
      <c r="C23" s="337">
        <v>93</v>
      </c>
      <c r="D23" s="337">
        <v>8</v>
      </c>
      <c r="E23" s="337">
        <v>100.5</v>
      </c>
      <c r="F23" s="315">
        <v>7.3806330955858952</v>
      </c>
      <c r="G23" s="186"/>
    </row>
    <row r="24" spans="2:7" ht="15.75" x14ac:dyDescent="0.2">
      <c r="B24" s="187"/>
      <c r="C24" s="187"/>
      <c r="D24" s="187"/>
      <c r="E24" s="185"/>
      <c r="F24" s="185"/>
      <c r="G24" s="186"/>
    </row>
    <row r="25" spans="2:7" x14ac:dyDescent="0.2">
      <c r="B25" s="589" t="s">
        <v>369</v>
      </c>
      <c r="C25" s="589"/>
      <c r="D25" s="589"/>
      <c r="E25" s="589"/>
      <c r="F25" s="589"/>
      <c r="G25" s="589"/>
    </row>
    <row r="26" spans="2:7" ht="15.75" x14ac:dyDescent="0.2">
      <c r="B26" s="589" t="s">
        <v>370</v>
      </c>
      <c r="C26" s="589"/>
      <c r="D26" s="589"/>
      <c r="E26" s="589"/>
      <c r="F26" s="589"/>
      <c r="G26" s="186"/>
    </row>
    <row r="28" spans="2:7" x14ac:dyDescent="0.2">
      <c r="B28" s="184" t="s">
        <v>216</v>
      </c>
    </row>
  </sheetData>
  <mergeCells count="6">
    <mergeCell ref="B2:F2"/>
    <mergeCell ref="C20:E20"/>
    <mergeCell ref="B25:G25"/>
    <mergeCell ref="B26:F26"/>
    <mergeCell ref="C5:E5"/>
    <mergeCell ref="B11:F1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H27"/>
  <sheetViews>
    <sheetView workbookViewId="0">
      <selection activeCell="D32" sqref="D32"/>
    </sheetView>
  </sheetViews>
  <sheetFormatPr defaultRowHeight="12.75" x14ac:dyDescent="0.2"/>
  <cols>
    <col min="1" max="1" width="9.140625" style="59"/>
    <col min="2" max="2" width="46.85546875" style="59" customWidth="1"/>
    <col min="3" max="3" width="14" style="59" customWidth="1"/>
    <col min="4" max="4" width="12.5703125" style="59" customWidth="1"/>
    <col min="5" max="16384" width="9.140625" style="59"/>
  </cols>
  <sheetData>
    <row r="1" spans="2:8" x14ac:dyDescent="0.2">
      <c r="B1" s="579"/>
      <c r="C1" s="579"/>
    </row>
    <row r="2" spans="2:8" x14ac:dyDescent="0.2">
      <c r="B2" s="340"/>
      <c r="C2" s="340"/>
    </row>
    <row r="3" spans="2:8" ht="15" x14ac:dyDescent="0.2">
      <c r="B3" s="590" t="s">
        <v>323</v>
      </c>
      <c r="C3" s="590"/>
      <c r="D3" s="590"/>
      <c r="E3" s="590"/>
    </row>
    <row r="5" spans="2:8" ht="12.75" customHeight="1" x14ac:dyDescent="0.2">
      <c r="B5" s="341"/>
      <c r="C5" s="584" t="s">
        <v>371</v>
      </c>
      <c r="D5" s="562"/>
    </row>
    <row r="6" spans="2:8" ht="12.75" customHeight="1" x14ac:dyDescent="0.2">
      <c r="B6" s="342"/>
      <c r="C6" s="343" t="s">
        <v>17</v>
      </c>
      <c r="D6" s="343" t="s">
        <v>18</v>
      </c>
    </row>
    <row r="7" spans="2:8" ht="25.5" x14ac:dyDescent="0.2">
      <c r="B7" s="345" t="s">
        <v>318</v>
      </c>
      <c r="C7" s="150">
        <v>24</v>
      </c>
      <c r="D7" s="150">
        <v>76</v>
      </c>
    </row>
    <row r="8" spans="2:8" x14ac:dyDescent="0.2">
      <c r="B8" s="345" t="s">
        <v>319</v>
      </c>
      <c r="C8" s="150">
        <v>31</v>
      </c>
      <c r="D8" s="150">
        <v>69</v>
      </c>
    </row>
    <row r="9" spans="2:8" x14ac:dyDescent="0.2">
      <c r="B9" s="346"/>
      <c r="C9" s="286"/>
    </row>
    <row r="10" spans="2:8" ht="14.25" x14ac:dyDescent="0.2">
      <c r="B10" s="59" t="s">
        <v>324</v>
      </c>
    </row>
    <row r="11" spans="2:8" x14ac:dyDescent="0.2">
      <c r="B11" s="147" t="s">
        <v>269</v>
      </c>
    </row>
    <row r="13" spans="2:8" x14ac:dyDescent="0.2">
      <c r="B13" s="152"/>
      <c r="C13" s="152"/>
      <c r="D13" s="152"/>
      <c r="E13" s="152"/>
      <c r="F13" s="152"/>
      <c r="G13" s="141"/>
      <c r="H13" s="141"/>
    </row>
    <row r="15" spans="2:8" ht="15" customHeight="1" x14ac:dyDescent="0.2">
      <c r="B15" s="590" t="s">
        <v>322</v>
      </c>
      <c r="C15" s="590"/>
      <c r="D15" s="590"/>
      <c r="E15" s="590"/>
    </row>
    <row r="16" spans="2:8" ht="15" x14ac:dyDescent="0.2">
      <c r="B16" s="339"/>
      <c r="C16" s="339"/>
      <c r="D16" s="339"/>
      <c r="E16" s="339"/>
    </row>
    <row r="17" spans="2:4" x14ac:dyDescent="0.2">
      <c r="B17" s="341"/>
      <c r="C17" s="584" t="s">
        <v>140</v>
      </c>
      <c r="D17" s="562"/>
    </row>
    <row r="18" spans="2:4" x14ac:dyDescent="0.2">
      <c r="B18" s="342"/>
      <c r="C18" s="347" t="s">
        <v>128</v>
      </c>
      <c r="D18" s="343" t="s">
        <v>129</v>
      </c>
    </row>
    <row r="19" spans="2:4" ht="25.5" x14ac:dyDescent="0.2">
      <c r="B19" s="345" t="s">
        <v>320</v>
      </c>
      <c r="C19" s="150">
        <v>24</v>
      </c>
      <c r="D19" s="150">
        <v>76</v>
      </c>
    </row>
    <row r="20" spans="2:4" x14ac:dyDescent="0.2">
      <c r="B20" s="345" t="s">
        <v>321</v>
      </c>
      <c r="C20" s="150">
        <v>31</v>
      </c>
      <c r="D20" s="150">
        <v>69</v>
      </c>
    </row>
    <row r="21" spans="2:4" x14ac:dyDescent="0.2">
      <c r="B21" s="346"/>
      <c r="C21" s="286"/>
    </row>
    <row r="22" spans="2:4" ht="14.25" x14ac:dyDescent="0.2">
      <c r="B22" s="59" t="s">
        <v>325</v>
      </c>
    </row>
    <row r="23" spans="2:4" x14ac:dyDescent="0.2">
      <c r="B23" s="147" t="s">
        <v>270</v>
      </c>
    </row>
    <row r="27" spans="2:4" ht="15" x14ac:dyDescent="0.2">
      <c r="B27" s="262"/>
    </row>
  </sheetData>
  <mergeCells count="5">
    <mergeCell ref="C17:D17"/>
    <mergeCell ref="C5:D5"/>
    <mergeCell ref="B1:C1"/>
    <mergeCell ref="B3:E3"/>
    <mergeCell ref="B15:E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I178"/>
  <sheetViews>
    <sheetView zoomScale="110" zoomScaleNormal="110" workbookViewId="0">
      <selection activeCell="B7" sqref="B7"/>
    </sheetView>
  </sheetViews>
  <sheetFormatPr defaultRowHeight="12.75" x14ac:dyDescent="0.2"/>
  <cols>
    <col min="1" max="1" width="28.85546875" style="59" customWidth="1"/>
    <col min="2" max="2" width="11.140625" style="59" customWidth="1"/>
    <col min="3" max="3" width="9.28515625" style="76" customWidth="1"/>
    <col min="4" max="4" width="10.42578125" style="59" customWidth="1"/>
    <col min="5" max="7" width="8.42578125" style="59" customWidth="1"/>
    <col min="8" max="8" width="27.85546875" style="59" customWidth="1"/>
    <col min="9" max="9" width="8.42578125" style="59" customWidth="1"/>
    <col min="10" max="10" width="7.7109375" style="59" customWidth="1"/>
    <col min="11" max="11" width="8" style="59" customWidth="1"/>
    <col min="12" max="12" width="9.42578125" style="59" customWidth="1"/>
    <col min="13" max="16384" width="9.140625" style="59"/>
  </cols>
  <sheetData>
    <row r="1" spans="1:10" x14ac:dyDescent="0.2">
      <c r="A1" s="141"/>
      <c r="B1" s="141"/>
      <c r="D1" s="141"/>
      <c r="E1" s="141"/>
      <c r="F1" s="141"/>
    </row>
    <row r="2" spans="1:10" x14ac:dyDescent="0.2">
      <c r="A2" s="363" t="s">
        <v>342</v>
      </c>
      <c r="B2" s="203"/>
      <c r="C2" s="364"/>
      <c r="D2" s="203"/>
      <c r="E2" s="203"/>
      <c r="F2" s="203"/>
      <c r="G2" s="365"/>
      <c r="H2" s="65"/>
    </row>
    <row r="3" spans="1:10" x14ac:dyDescent="0.2">
      <c r="A3" s="141"/>
      <c r="B3" s="141"/>
      <c r="D3" s="141"/>
      <c r="E3" s="141"/>
      <c r="F3" s="141"/>
      <c r="H3" s="65"/>
    </row>
    <row r="4" spans="1:10" x14ac:dyDescent="0.2">
      <c r="A4" s="366"/>
      <c r="B4" s="367" t="s">
        <v>0</v>
      </c>
      <c r="C4" s="142" t="s">
        <v>5</v>
      </c>
      <c r="D4" s="142" t="s">
        <v>6</v>
      </c>
      <c r="H4" s="355"/>
      <c r="I4" s="355"/>
      <c r="J4" s="355"/>
    </row>
    <row r="5" spans="1:10" ht="12.75" customHeight="1" x14ac:dyDescent="0.2">
      <c r="A5" s="368"/>
      <c r="B5" s="498"/>
      <c r="C5" s="499"/>
      <c r="D5" s="500"/>
    </row>
    <row r="6" spans="1:10" ht="12.75" customHeight="1" x14ac:dyDescent="0.2">
      <c r="B6" s="501" t="s">
        <v>74</v>
      </c>
      <c r="C6" s="502"/>
      <c r="D6" s="503"/>
    </row>
    <row r="7" spans="1:10" x14ac:dyDescent="0.2">
      <c r="A7" s="369" t="s">
        <v>12</v>
      </c>
      <c r="B7" s="370">
        <v>8.3541018762732868</v>
      </c>
      <c r="C7" s="236">
        <v>6.0268557295565008</v>
      </c>
      <c r="D7" s="371">
        <v>16.642059689922011</v>
      </c>
    </row>
    <row r="8" spans="1:10" x14ac:dyDescent="0.2">
      <c r="A8" s="369" t="s">
        <v>213</v>
      </c>
      <c r="B8" s="370">
        <v>33.583124381881355</v>
      </c>
      <c r="C8" s="236">
        <v>25.47748657893138</v>
      </c>
      <c r="D8" s="371">
        <v>45.094791969176846</v>
      </c>
    </row>
    <row r="9" spans="1:10" x14ac:dyDescent="0.2">
      <c r="A9" s="369" t="s">
        <v>214</v>
      </c>
      <c r="B9" s="370">
        <v>60.32875365519287</v>
      </c>
      <c r="C9" s="236">
        <v>51.867398615621163</v>
      </c>
      <c r="D9" s="371">
        <v>67.637763498230882</v>
      </c>
    </row>
    <row r="10" spans="1:10" x14ac:dyDescent="0.2">
      <c r="A10" s="369" t="s">
        <v>215</v>
      </c>
      <c r="B10" s="370">
        <v>71.751297188777684</v>
      </c>
      <c r="C10" s="236">
        <v>72.340662255107404</v>
      </c>
      <c r="D10" s="371">
        <v>71.03823843851201</v>
      </c>
    </row>
    <row r="11" spans="1:10" x14ac:dyDescent="0.2">
      <c r="A11" s="372"/>
      <c r="B11" s="373"/>
      <c r="C11" s="236"/>
      <c r="D11" s="374"/>
    </row>
    <row r="12" spans="1:10" x14ac:dyDescent="0.2">
      <c r="A12" s="147"/>
      <c r="B12" s="495" t="s">
        <v>23</v>
      </c>
      <c r="C12" s="496"/>
      <c r="D12" s="497"/>
    </row>
    <row r="13" spans="1:10" x14ac:dyDescent="0.2">
      <c r="A13" s="375" t="s">
        <v>7</v>
      </c>
      <c r="B13" s="370">
        <v>54.640860689390159</v>
      </c>
      <c r="C13" s="236">
        <v>47.101422561739305</v>
      </c>
      <c r="D13" s="371">
        <v>62.728786334072986</v>
      </c>
    </row>
    <row r="14" spans="1:10" x14ac:dyDescent="0.2">
      <c r="A14" s="375" t="s">
        <v>232</v>
      </c>
      <c r="B14" s="370">
        <v>68.120296823030429</v>
      </c>
      <c r="C14" s="236">
        <v>61.318401275683541</v>
      </c>
      <c r="D14" s="371">
        <v>74.935543968682225</v>
      </c>
    </row>
    <row r="15" spans="1:10" x14ac:dyDescent="0.2">
      <c r="A15" s="375" t="s">
        <v>233</v>
      </c>
      <c r="B15" s="370">
        <v>29.625749527614044</v>
      </c>
      <c r="C15" s="236">
        <v>22.656929793186503</v>
      </c>
      <c r="D15" s="371">
        <v>36.188372273902338</v>
      </c>
    </row>
    <row r="16" spans="1:10" x14ac:dyDescent="0.2">
      <c r="A16" s="375" t="s">
        <v>234</v>
      </c>
      <c r="B16" s="370">
        <v>83.190494885535443</v>
      </c>
      <c r="C16" s="236">
        <v>77.811728985079995</v>
      </c>
      <c r="D16" s="371">
        <v>88.486901462372487</v>
      </c>
    </row>
    <row r="17" spans="1:8" x14ac:dyDescent="0.2">
      <c r="A17" s="376" t="s">
        <v>63</v>
      </c>
      <c r="B17" s="377">
        <v>29.135731299449368</v>
      </c>
      <c r="C17" s="378">
        <v>21.634225146683775</v>
      </c>
      <c r="D17" s="379">
        <v>38.373411845798216</v>
      </c>
    </row>
    <row r="19" spans="1:8" x14ac:dyDescent="0.2">
      <c r="A19" s="147" t="s">
        <v>76</v>
      </c>
    </row>
    <row r="20" spans="1:8" x14ac:dyDescent="0.2">
      <c r="A20" s="147"/>
    </row>
    <row r="21" spans="1:8" x14ac:dyDescent="0.2">
      <c r="A21" s="152"/>
      <c r="B21" s="152"/>
      <c r="C21" s="380"/>
      <c r="D21" s="152"/>
      <c r="E21" s="152"/>
      <c r="F21" s="152"/>
      <c r="G21" s="152"/>
      <c r="H21" s="152"/>
    </row>
    <row r="23" spans="1:8" x14ac:dyDescent="0.2">
      <c r="A23" s="381" t="s">
        <v>282</v>
      </c>
      <c r="B23" s="382"/>
      <c r="C23" s="383"/>
      <c r="D23" s="382"/>
      <c r="E23" s="382"/>
      <c r="F23" s="382"/>
      <c r="G23" s="382"/>
    </row>
    <row r="25" spans="1:8" x14ac:dyDescent="0.2">
      <c r="A25" s="366"/>
      <c r="B25" s="367" t="s">
        <v>136</v>
      </c>
      <c r="C25" s="384" t="s">
        <v>128</v>
      </c>
      <c r="D25" s="385" t="s">
        <v>129</v>
      </c>
    </row>
    <row r="26" spans="1:8" x14ac:dyDescent="0.2">
      <c r="A26" s="368"/>
      <c r="B26" s="498"/>
      <c r="C26" s="499"/>
      <c r="D26" s="500"/>
    </row>
    <row r="27" spans="1:8" x14ac:dyDescent="0.2">
      <c r="B27" s="501" t="s">
        <v>135</v>
      </c>
      <c r="C27" s="502"/>
      <c r="D27" s="503"/>
      <c r="H27" s="386"/>
    </row>
    <row r="28" spans="1:8" x14ac:dyDescent="0.2">
      <c r="A28" s="387" t="s">
        <v>137</v>
      </c>
      <c r="B28" s="370">
        <v>8.3541018762732868</v>
      </c>
      <c r="C28" s="236">
        <v>6.0268557295565008</v>
      </c>
      <c r="D28" s="371">
        <v>16.642059689922011</v>
      </c>
      <c r="H28" s="387"/>
    </row>
    <row r="29" spans="1:8" x14ac:dyDescent="0.2">
      <c r="A29" s="387" t="s">
        <v>247</v>
      </c>
      <c r="B29" s="370">
        <v>33.583124381881355</v>
      </c>
      <c r="C29" s="236">
        <v>25.47748657893138</v>
      </c>
      <c r="D29" s="371">
        <v>45.094791969176846</v>
      </c>
      <c r="H29" s="387"/>
    </row>
    <row r="30" spans="1:8" x14ac:dyDescent="0.2">
      <c r="A30" s="387" t="s">
        <v>248</v>
      </c>
      <c r="B30" s="370">
        <v>60.32875365519287</v>
      </c>
      <c r="C30" s="236">
        <v>51.867398615621163</v>
      </c>
      <c r="D30" s="371">
        <v>67.637763498230882</v>
      </c>
      <c r="H30" s="387"/>
    </row>
    <row r="31" spans="1:8" x14ac:dyDescent="0.2">
      <c r="A31" s="387" t="s">
        <v>249</v>
      </c>
      <c r="B31" s="370">
        <v>71.751297188777684</v>
      </c>
      <c r="C31" s="236">
        <v>72.340662255107404</v>
      </c>
      <c r="D31" s="371">
        <v>71.03823843851201</v>
      </c>
      <c r="H31" s="387"/>
    </row>
    <row r="32" spans="1:8" x14ac:dyDescent="0.2">
      <c r="A32" s="372"/>
      <c r="B32" s="373"/>
      <c r="C32" s="236"/>
      <c r="D32" s="374"/>
      <c r="H32" s="387"/>
    </row>
    <row r="33" spans="1:243" x14ac:dyDescent="0.2">
      <c r="A33" s="147"/>
      <c r="B33" s="495" t="s">
        <v>134</v>
      </c>
      <c r="C33" s="496"/>
      <c r="D33" s="497"/>
    </row>
    <row r="34" spans="1:243" x14ac:dyDescent="0.2">
      <c r="A34" s="375" t="s">
        <v>7</v>
      </c>
      <c r="B34" s="370">
        <v>54.640860689390159</v>
      </c>
      <c r="C34" s="236">
        <v>47.101422561739305</v>
      </c>
      <c r="D34" s="371">
        <v>62.728786334072986</v>
      </c>
    </row>
    <row r="35" spans="1:243" x14ac:dyDescent="0.2">
      <c r="A35" s="375" t="s">
        <v>8</v>
      </c>
      <c r="B35" s="370">
        <v>68.120296823030429</v>
      </c>
      <c r="C35" s="236">
        <v>61.318401275683541</v>
      </c>
      <c r="D35" s="371">
        <v>74.935543968682225</v>
      </c>
    </row>
    <row r="36" spans="1:243" x14ac:dyDescent="0.2">
      <c r="A36" s="375" t="s">
        <v>1</v>
      </c>
      <c r="B36" s="370">
        <v>29.625749527614044</v>
      </c>
      <c r="C36" s="236">
        <v>22.656929793186503</v>
      </c>
      <c r="D36" s="371">
        <v>36.188372273902338</v>
      </c>
    </row>
    <row r="37" spans="1:243" x14ac:dyDescent="0.2">
      <c r="A37" s="375" t="s">
        <v>62</v>
      </c>
      <c r="B37" s="370">
        <v>83.190494885535443</v>
      </c>
      <c r="C37" s="236">
        <v>77.811728985079995</v>
      </c>
      <c r="D37" s="371">
        <v>88.486901462372487</v>
      </c>
    </row>
    <row r="38" spans="1:243" x14ac:dyDescent="0.2">
      <c r="A38" s="376" t="s">
        <v>63</v>
      </c>
      <c r="B38" s="377">
        <v>29.135731299449368</v>
      </c>
      <c r="C38" s="378">
        <v>21.634225146683775</v>
      </c>
      <c r="D38" s="379">
        <v>38.373411845798216</v>
      </c>
    </row>
    <row r="40" spans="1:243" x14ac:dyDescent="0.2">
      <c r="A40" s="59" t="s">
        <v>216</v>
      </c>
    </row>
    <row r="45" spans="1:243" ht="12.75" customHeight="1" x14ac:dyDescent="0.2">
      <c r="A45" s="113"/>
      <c r="B45" s="388"/>
      <c r="C45" s="389"/>
      <c r="D45" s="390"/>
      <c r="E45" s="266"/>
      <c r="F45" s="158"/>
      <c r="G45" s="266"/>
      <c r="H45" s="158"/>
      <c r="I45" s="266"/>
      <c r="J45" s="141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</row>
    <row r="46" spans="1:243" ht="12.75" customHeight="1" x14ac:dyDescent="0.2">
      <c r="A46" s="266"/>
      <c r="B46" s="388"/>
      <c r="C46" s="389"/>
      <c r="D46" s="390"/>
      <c r="E46" s="266"/>
      <c r="F46" s="158"/>
      <c r="G46" s="266"/>
      <c r="H46" s="158"/>
      <c r="I46" s="266"/>
      <c r="J46" s="141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</row>
    <row r="60" spans="1:5" ht="13.5" customHeight="1" x14ac:dyDescent="0.2">
      <c r="A60" s="76"/>
      <c r="B60" s="156"/>
      <c r="C60" s="156"/>
      <c r="D60" s="156"/>
      <c r="E60" s="158"/>
    </row>
    <row r="81" spans="1:5" ht="13.5" customHeight="1" x14ac:dyDescent="0.2">
      <c r="A81" s="163"/>
      <c r="C81" s="59"/>
      <c r="D81" s="76"/>
      <c r="E81" s="158"/>
    </row>
    <row r="82" spans="1:5" ht="13.5" customHeight="1" x14ac:dyDescent="0.2">
      <c r="A82" s="163"/>
      <c r="C82" s="59"/>
      <c r="D82" s="76"/>
      <c r="E82" s="158"/>
    </row>
    <row r="97" spans="1:5" ht="13.5" customHeight="1" x14ac:dyDescent="0.2">
      <c r="A97" s="113"/>
      <c r="D97" s="76"/>
      <c r="E97" s="158"/>
    </row>
    <row r="110" spans="1:5" x14ac:dyDescent="0.2">
      <c r="A110" s="391"/>
      <c r="B110" s="392"/>
      <c r="C110" s="392"/>
      <c r="D110" s="392"/>
    </row>
    <row r="123" spans="1:7" x14ac:dyDescent="0.2">
      <c r="A123" s="141"/>
      <c r="E123" s="286"/>
      <c r="F123" s="286"/>
      <c r="G123" s="286"/>
    </row>
    <row r="144" spans="1:3" ht="12.75" customHeight="1" x14ac:dyDescent="0.2">
      <c r="A144" s="58"/>
      <c r="C144" s="59"/>
    </row>
    <row r="159" spans="5:7" x14ac:dyDescent="0.2">
      <c r="E159" s="286"/>
      <c r="F159" s="286"/>
      <c r="G159" s="286"/>
    </row>
    <row r="160" spans="5:7" x14ac:dyDescent="0.2">
      <c r="E160" s="286"/>
      <c r="F160" s="286"/>
      <c r="G160" s="286"/>
    </row>
    <row r="161" spans="7:7" x14ac:dyDescent="0.2">
      <c r="G161" s="286"/>
    </row>
    <row r="178" spans="1:1" x14ac:dyDescent="0.2">
      <c r="A178" s="393"/>
    </row>
  </sheetData>
  <mergeCells count="6">
    <mergeCell ref="B33:D33"/>
    <mergeCell ref="B5:D5"/>
    <mergeCell ref="B12:D12"/>
    <mergeCell ref="B6:D6"/>
    <mergeCell ref="B26:D26"/>
    <mergeCell ref="B27:D27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50"/>
  <sheetViews>
    <sheetView zoomScale="90" zoomScaleNormal="90" workbookViewId="0">
      <selection activeCell="E20" sqref="E20"/>
    </sheetView>
  </sheetViews>
  <sheetFormatPr defaultRowHeight="12.75" x14ac:dyDescent="0.2"/>
  <cols>
    <col min="1" max="1" width="21.5703125" style="59" customWidth="1"/>
    <col min="2" max="4" width="9.140625" style="59"/>
    <col min="5" max="5" width="12.28515625" style="59" customWidth="1"/>
    <col min="6" max="16384" width="9.140625" style="59"/>
  </cols>
  <sheetData>
    <row r="1" spans="1:17" x14ac:dyDescent="0.2">
      <c r="A1" s="141"/>
      <c r="B1" s="141"/>
      <c r="C1" s="141"/>
      <c r="D1" s="141"/>
      <c r="F1" s="141"/>
      <c r="G1" s="141"/>
      <c r="H1" s="141"/>
      <c r="I1" s="141"/>
    </row>
    <row r="2" spans="1:17" x14ac:dyDescent="0.2">
      <c r="A2" s="113" t="s">
        <v>283</v>
      </c>
      <c r="B2" s="141"/>
      <c r="C2" s="76"/>
      <c r="D2" s="394"/>
      <c r="F2" s="141"/>
      <c r="G2" s="113" t="s">
        <v>283</v>
      </c>
      <c r="H2" s="114"/>
      <c r="I2" s="141"/>
    </row>
    <row r="3" spans="1:17" x14ac:dyDescent="0.2">
      <c r="A3" s="76"/>
      <c r="B3" s="76"/>
      <c r="C3" s="76"/>
      <c r="D3" s="76"/>
      <c r="F3" s="141"/>
      <c r="G3" s="76"/>
      <c r="H3" s="141"/>
      <c r="I3" s="141"/>
    </row>
    <row r="4" spans="1:17" x14ac:dyDescent="0.2">
      <c r="A4" s="148"/>
      <c r="B4" s="504" t="s">
        <v>32</v>
      </c>
      <c r="C4" s="504"/>
      <c r="D4" s="76"/>
      <c r="G4" s="147"/>
    </row>
    <row r="5" spans="1:17" x14ac:dyDescent="0.2">
      <c r="A5" s="148"/>
      <c r="B5" s="273" t="s">
        <v>5</v>
      </c>
      <c r="C5" s="272" t="s">
        <v>6</v>
      </c>
      <c r="D5" s="76"/>
      <c r="G5" s="147"/>
    </row>
    <row r="6" spans="1:17" x14ac:dyDescent="0.2">
      <c r="A6" s="350" t="s">
        <v>326</v>
      </c>
      <c r="B6" s="362">
        <v>5.2</v>
      </c>
      <c r="C6" s="362">
        <v>13.3</v>
      </c>
      <c r="D6" s="395"/>
      <c r="E6" s="286"/>
      <c r="G6" s="147"/>
      <c r="J6" s="65"/>
    </row>
    <row r="7" spans="1:17" x14ac:dyDescent="0.2">
      <c r="A7" s="350" t="s">
        <v>327</v>
      </c>
      <c r="B7" s="362">
        <v>49.9</v>
      </c>
      <c r="C7" s="362">
        <v>85.3</v>
      </c>
      <c r="D7" s="395"/>
      <c r="E7" s="286"/>
      <c r="G7" s="147"/>
    </row>
    <row r="8" spans="1:17" x14ac:dyDescent="0.2">
      <c r="A8" s="350" t="s">
        <v>328</v>
      </c>
      <c r="B8" s="362">
        <v>115.7</v>
      </c>
      <c r="C8" s="362">
        <v>147.80000000000001</v>
      </c>
      <c r="D8" s="395"/>
      <c r="E8" s="286"/>
      <c r="G8" s="147"/>
    </row>
    <row r="9" spans="1:17" x14ac:dyDescent="0.2">
      <c r="A9" s="350" t="s">
        <v>329</v>
      </c>
      <c r="B9" s="362">
        <v>159</v>
      </c>
      <c r="C9" s="362">
        <v>196.4</v>
      </c>
      <c r="D9" s="395"/>
      <c r="E9" s="286"/>
      <c r="G9" s="147"/>
    </row>
    <row r="10" spans="1:17" x14ac:dyDescent="0.2">
      <c r="A10" s="350" t="s">
        <v>330</v>
      </c>
      <c r="B10" s="362">
        <v>169.1</v>
      </c>
      <c r="C10" s="362">
        <v>206.9</v>
      </c>
      <c r="D10" s="395"/>
      <c r="E10" s="286"/>
      <c r="G10" s="147"/>
    </row>
    <row r="11" spans="1:17" x14ac:dyDescent="0.2">
      <c r="A11" s="350" t="s">
        <v>331</v>
      </c>
      <c r="B11" s="362">
        <v>186.4</v>
      </c>
      <c r="C11" s="362">
        <v>208.6</v>
      </c>
      <c r="D11" s="395"/>
      <c r="E11" s="286"/>
      <c r="G11" s="147"/>
    </row>
    <row r="12" spans="1:17" x14ac:dyDescent="0.2">
      <c r="A12" s="350" t="s">
        <v>332</v>
      </c>
      <c r="B12" s="362">
        <v>171.7</v>
      </c>
      <c r="C12" s="362">
        <v>191.7</v>
      </c>
      <c r="D12" s="76"/>
      <c r="G12" s="147"/>
    </row>
    <row r="13" spans="1:17" x14ac:dyDescent="0.2">
      <c r="A13" s="350" t="s">
        <v>333</v>
      </c>
      <c r="B13" s="362">
        <v>153.9</v>
      </c>
      <c r="C13" s="362">
        <v>171.3</v>
      </c>
      <c r="D13" s="76"/>
      <c r="G13" s="147"/>
    </row>
    <row r="14" spans="1:17" x14ac:dyDescent="0.2">
      <c r="A14" s="350" t="s">
        <v>334</v>
      </c>
      <c r="B14" s="362">
        <v>131.9</v>
      </c>
      <c r="C14" s="362">
        <v>161.4</v>
      </c>
      <c r="D14" s="76"/>
      <c r="G14" s="147"/>
    </row>
    <row r="15" spans="1:17" x14ac:dyDescent="0.2">
      <c r="A15" s="350" t="s">
        <v>335</v>
      </c>
      <c r="B15" s="362">
        <v>80.099999999999994</v>
      </c>
      <c r="C15" s="362">
        <v>127.8</v>
      </c>
    </row>
    <row r="16" spans="1:17" x14ac:dyDescent="0.2">
      <c r="A16" s="350" t="s">
        <v>336</v>
      </c>
      <c r="B16" s="362">
        <v>34</v>
      </c>
      <c r="C16" s="362">
        <v>59.9</v>
      </c>
      <c r="O16" s="358"/>
      <c r="P16" s="396"/>
      <c r="Q16" s="397"/>
    </row>
    <row r="17" spans="1:18" x14ac:dyDescent="0.2">
      <c r="A17" s="350" t="s">
        <v>337</v>
      </c>
      <c r="B17" s="362">
        <v>14.8</v>
      </c>
      <c r="C17" s="362">
        <v>22.9</v>
      </c>
      <c r="O17" s="358"/>
      <c r="P17" s="359"/>
      <c r="Q17" s="359"/>
    </row>
    <row r="18" spans="1:18" x14ac:dyDescent="0.2">
      <c r="A18" s="350" t="s">
        <v>49</v>
      </c>
      <c r="B18" s="362">
        <v>12.6</v>
      </c>
      <c r="C18" s="362">
        <v>23.2</v>
      </c>
      <c r="O18" s="358"/>
      <c r="P18" s="359"/>
      <c r="Q18" s="359"/>
    </row>
    <row r="19" spans="1:18" x14ac:dyDescent="0.2">
      <c r="O19" s="358"/>
      <c r="P19" s="359"/>
      <c r="Q19" s="359"/>
    </row>
    <row r="20" spans="1:18" x14ac:dyDescent="0.2">
      <c r="A20" s="355"/>
      <c r="B20" s="355"/>
      <c r="C20" s="355"/>
      <c r="D20" s="141"/>
      <c r="O20" s="358"/>
      <c r="P20" s="359"/>
      <c r="Q20" s="359"/>
    </row>
    <row r="21" spans="1:18" x14ac:dyDescent="0.2">
      <c r="A21" s="141"/>
      <c r="B21" s="141"/>
      <c r="C21" s="141"/>
      <c r="O21" s="358"/>
      <c r="P21" s="359"/>
      <c r="Q21" s="359"/>
    </row>
    <row r="22" spans="1:18" x14ac:dyDescent="0.2">
      <c r="O22" s="358"/>
      <c r="P22" s="359"/>
      <c r="Q22" s="359"/>
    </row>
    <row r="23" spans="1:18" x14ac:dyDescent="0.2">
      <c r="O23" s="358"/>
      <c r="P23" s="359"/>
      <c r="Q23" s="359"/>
    </row>
    <row r="24" spans="1:18" x14ac:dyDescent="0.2">
      <c r="O24" s="358"/>
      <c r="P24" s="359"/>
      <c r="Q24" s="359"/>
    </row>
    <row r="25" spans="1:18" x14ac:dyDescent="0.2">
      <c r="G25" s="147" t="s">
        <v>76</v>
      </c>
      <c r="O25" s="358"/>
      <c r="P25" s="359"/>
      <c r="Q25" s="359"/>
    </row>
    <row r="26" spans="1:18" x14ac:dyDescent="0.2">
      <c r="O26" s="358"/>
      <c r="P26" s="359"/>
      <c r="Q26" s="359"/>
    </row>
    <row r="27" spans="1:18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</row>
    <row r="29" spans="1:18" x14ac:dyDescent="0.2">
      <c r="A29" s="128" t="s">
        <v>338</v>
      </c>
      <c r="G29" s="275" t="s">
        <v>284</v>
      </c>
    </row>
    <row r="31" spans="1:18" x14ac:dyDescent="0.2">
      <c r="A31" s="148"/>
      <c r="B31" s="505" t="s">
        <v>132</v>
      </c>
      <c r="C31" s="506"/>
    </row>
    <row r="32" spans="1:18" x14ac:dyDescent="0.2">
      <c r="A32" s="148"/>
      <c r="B32" s="351" t="s">
        <v>128</v>
      </c>
      <c r="C32" s="352" t="s">
        <v>129</v>
      </c>
    </row>
    <row r="33" spans="1:3" x14ac:dyDescent="0.2">
      <c r="A33" s="350" t="s">
        <v>37</v>
      </c>
      <c r="B33" s="362">
        <v>5.2</v>
      </c>
      <c r="C33" s="362">
        <v>13.3</v>
      </c>
    </row>
    <row r="34" spans="1:3" x14ac:dyDescent="0.2">
      <c r="A34" s="350" t="s">
        <v>38</v>
      </c>
      <c r="B34" s="362">
        <v>49.9</v>
      </c>
      <c r="C34" s="362">
        <v>85.3</v>
      </c>
    </row>
    <row r="35" spans="1:3" x14ac:dyDescent="0.2">
      <c r="A35" s="350" t="s">
        <v>39</v>
      </c>
      <c r="B35" s="362">
        <v>115.7</v>
      </c>
      <c r="C35" s="362">
        <v>147.80000000000001</v>
      </c>
    </row>
    <row r="36" spans="1:3" x14ac:dyDescent="0.2">
      <c r="A36" s="350" t="s">
        <v>40</v>
      </c>
      <c r="B36" s="362">
        <v>159</v>
      </c>
      <c r="C36" s="362">
        <v>196.4</v>
      </c>
    </row>
    <row r="37" spans="1:3" x14ac:dyDescent="0.2">
      <c r="A37" s="350" t="s">
        <v>41</v>
      </c>
      <c r="B37" s="362">
        <v>169.1</v>
      </c>
      <c r="C37" s="362">
        <v>206.9</v>
      </c>
    </row>
    <row r="38" spans="1:3" x14ac:dyDescent="0.2">
      <c r="A38" s="350" t="s">
        <v>42</v>
      </c>
      <c r="B38" s="362">
        <v>186.4</v>
      </c>
      <c r="C38" s="362">
        <v>208.6</v>
      </c>
    </row>
    <row r="39" spans="1:3" x14ac:dyDescent="0.2">
      <c r="A39" s="350" t="s">
        <v>43</v>
      </c>
      <c r="B39" s="362">
        <v>171.7</v>
      </c>
      <c r="C39" s="362">
        <v>191.7</v>
      </c>
    </row>
    <row r="40" spans="1:3" x14ac:dyDescent="0.2">
      <c r="A40" s="350" t="s">
        <v>44</v>
      </c>
      <c r="B40" s="362">
        <v>153.9</v>
      </c>
      <c r="C40" s="362">
        <v>171.3</v>
      </c>
    </row>
    <row r="41" spans="1:3" x14ac:dyDescent="0.2">
      <c r="A41" s="350" t="s">
        <v>45</v>
      </c>
      <c r="B41" s="362">
        <v>131.9</v>
      </c>
      <c r="C41" s="362">
        <v>161.4</v>
      </c>
    </row>
    <row r="42" spans="1:3" x14ac:dyDescent="0.2">
      <c r="A42" s="350" t="s">
        <v>46</v>
      </c>
      <c r="B42" s="362">
        <v>80.099999999999994</v>
      </c>
      <c r="C42" s="362">
        <v>127.8</v>
      </c>
    </row>
    <row r="43" spans="1:3" x14ac:dyDescent="0.2">
      <c r="A43" s="350" t="s">
        <v>47</v>
      </c>
      <c r="B43" s="362">
        <v>34</v>
      </c>
      <c r="C43" s="362">
        <v>59.9</v>
      </c>
    </row>
    <row r="44" spans="1:3" x14ac:dyDescent="0.2">
      <c r="A44" s="350" t="s">
        <v>48</v>
      </c>
      <c r="B44" s="362">
        <v>14.8</v>
      </c>
      <c r="C44" s="362">
        <v>22.9</v>
      </c>
    </row>
    <row r="45" spans="1:3" x14ac:dyDescent="0.2">
      <c r="A45" s="350" t="s">
        <v>49</v>
      </c>
      <c r="B45" s="362">
        <v>12.6</v>
      </c>
      <c r="C45" s="362">
        <v>23.2</v>
      </c>
    </row>
    <row r="50" spans="7:7" x14ac:dyDescent="0.2">
      <c r="G50" s="59" t="s">
        <v>216</v>
      </c>
    </row>
  </sheetData>
  <mergeCells count="2">
    <mergeCell ref="B4:C4"/>
    <mergeCell ref="B31:C31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J182"/>
  <sheetViews>
    <sheetView workbookViewId="0">
      <selection activeCell="B7" sqref="B7"/>
    </sheetView>
  </sheetViews>
  <sheetFormatPr defaultRowHeight="12" x14ac:dyDescent="0.2"/>
  <cols>
    <col min="1" max="1" width="34.42578125" style="5" customWidth="1"/>
    <col min="2" max="2" width="9.28515625" style="5" customWidth="1"/>
    <col min="3" max="3" width="9.140625" style="1"/>
    <col min="4" max="4" width="10" style="5" customWidth="1"/>
    <col min="5" max="5" width="9.28515625" style="5" customWidth="1"/>
    <col min="6" max="10" width="8.42578125" style="5" customWidth="1"/>
    <col min="11" max="11" width="7.7109375" style="5" customWidth="1"/>
    <col min="12" max="12" width="8" style="5" customWidth="1"/>
    <col min="13" max="13" width="9.42578125" style="5" customWidth="1"/>
    <col min="14" max="16384" width="9.140625" style="5"/>
  </cols>
  <sheetData>
    <row r="1" spans="1:10" x14ac:dyDescent="0.2">
      <c r="A1" s="10"/>
      <c r="B1" s="10"/>
      <c r="D1" s="198"/>
      <c r="E1" s="10"/>
      <c r="F1" s="10"/>
      <c r="G1" s="10"/>
      <c r="H1" s="10"/>
      <c r="I1" s="10"/>
    </row>
    <row r="2" spans="1:10" ht="15" x14ac:dyDescent="0.25">
      <c r="A2" s="226" t="s">
        <v>341</v>
      </c>
      <c r="B2" s="198"/>
      <c r="C2" s="200"/>
      <c r="D2" s="198"/>
      <c r="E2" s="10"/>
      <c r="F2" s="199"/>
      <c r="G2" s="10"/>
      <c r="H2" s="10"/>
      <c r="I2" s="10"/>
    </row>
    <row r="3" spans="1:10" x14ac:dyDescent="0.2">
      <c r="A3" s="10"/>
      <c r="B3" s="10"/>
      <c r="D3" s="10"/>
      <c r="E3" s="10"/>
      <c r="F3" s="10"/>
      <c r="G3" s="10"/>
      <c r="H3" s="10"/>
      <c r="I3" s="10"/>
    </row>
    <row r="4" spans="1:10" x14ac:dyDescent="0.2">
      <c r="A4" s="49"/>
      <c r="B4" s="109" t="s">
        <v>0</v>
      </c>
      <c r="C4" s="108" t="s">
        <v>5</v>
      </c>
      <c r="D4" s="108" t="s">
        <v>6</v>
      </c>
      <c r="E4" s="10"/>
      <c r="F4" s="10"/>
    </row>
    <row r="5" spans="1:10" ht="15.75" x14ac:dyDescent="0.25">
      <c r="A5" s="67"/>
      <c r="B5" s="70"/>
      <c r="C5" s="71"/>
      <c r="D5" s="72"/>
      <c r="G5" s="338"/>
      <c r="H5" s="338"/>
      <c r="I5" s="338"/>
      <c r="J5" s="141"/>
    </row>
    <row r="6" spans="1:10" x14ac:dyDescent="0.2">
      <c r="A6" s="67"/>
      <c r="B6" s="507" t="s">
        <v>74</v>
      </c>
      <c r="C6" s="508"/>
      <c r="D6" s="509"/>
    </row>
    <row r="7" spans="1:10" x14ac:dyDescent="0.2">
      <c r="A7" s="50" t="s">
        <v>12</v>
      </c>
      <c r="B7" s="276">
        <v>7.008575459586293</v>
      </c>
      <c r="C7" s="18">
        <v>5.1572252683609587</v>
      </c>
      <c r="D7" s="277">
        <v>13.60173807146249</v>
      </c>
    </row>
    <row r="8" spans="1:10" x14ac:dyDescent="0.2">
      <c r="A8" s="50" t="s">
        <v>213</v>
      </c>
      <c r="B8" s="276">
        <v>30.027072271939304</v>
      </c>
      <c r="C8" s="18">
        <v>22.903991265988676</v>
      </c>
      <c r="D8" s="277">
        <v>40.143307752883132</v>
      </c>
    </row>
    <row r="9" spans="1:10" x14ac:dyDescent="0.2">
      <c r="A9" s="50" t="s">
        <v>214</v>
      </c>
      <c r="B9" s="276">
        <v>53.565185027424555</v>
      </c>
      <c r="C9" s="18">
        <v>45.292172317987358</v>
      </c>
      <c r="D9" s="277">
        <v>60.71150273210246</v>
      </c>
    </row>
    <row r="10" spans="1:10" x14ac:dyDescent="0.2">
      <c r="A10" s="50" t="s">
        <v>215</v>
      </c>
      <c r="B10" s="276">
        <v>65.768857561835631</v>
      </c>
      <c r="C10" s="18">
        <v>65.882237679360571</v>
      </c>
      <c r="D10" s="277">
        <v>65.631681659281952</v>
      </c>
    </row>
    <row r="11" spans="1:10" x14ac:dyDescent="0.2">
      <c r="A11" s="12"/>
      <c r="B11" s="20"/>
      <c r="C11" s="8"/>
      <c r="D11" s="110"/>
    </row>
    <row r="12" spans="1:10" ht="12.75" x14ac:dyDescent="0.2">
      <c r="A12" s="3"/>
      <c r="B12" s="510" t="s">
        <v>23</v>
      </c>
      <c r="C12" s="511"/>
      <c r="D12" s="512"/>
    </row>
    <row r="13" spans="1:10" x14ac:dyDescent="0.2">
      <c r="A13" s="68" t="s">
        <v>7</v>
      </c>
      <c r="B13" s="276">
        <v>48.970830115488475</v>
      </c>
      <c r="C13" s="18">
        <v>41.892914926448519</v>
      </c>
      <c r="D13" s="277">
        <v>56.563657432205119</v>
      </c>
      <c r="E13" s="2"/>
      <c r="G13" s="2"/>
    </row>
    <row r="14" spans="1:10" x14ac:dyDescent="0.2">
      <c r="A14" s="68" t="s">
        <v>225</v>
      </c>
      <c r="B14" s="276">
        <v>60.688698310731723</v>
      </c>
      <c r="C14" s="18">
        <v>54.252664428137521</v>
      </c>
      <c r="D14" s="277">
        <v>67.13736563329492</v>
      </c>
      <c r="E14" s="2"/>
    </row>
    <row r="15" spans="1:10" x14ac:dyDescent="0.2">
      <c r="A15" s="68" t="s">
        <v>226</v>
      </c>
      <c r="B15" s="276">
        <v>21.479491174118586</v>
      </c>
      <c r="C15" s="18">
        <v>15.888830304118231</v>
      </c>
      <c r="D15" s="277">
        <v>26.744284868091533</v>
      </c>
      <c r="E15" s="2"/>
      <c r="G15" s="2"/>
    </row>
    <row r="16" spans="1:10" x14ac:dyDescent="0.2">
      <c r="A16" s="68" t="s">
        <v>227</v>
      </c>
      <c r="B16" s="276">
        <v>74.531878877352014</v>
      </c>
      <c r="C16" s="18">
        <v>69.08417494059357</v>
      </c>
      <c r="D16" s="277">
        <v>79.896167915636411</v>
      </c>
      <c r="E16" s="2"/>
      <c r="F16" s="2"/>
    </row>
    <row r="17" spans="1:14" x14ac:dyDescent="0.2">
      <c r="A17" s="69" t="s">
        <v>63</v>
      </c>
      <c r="B17" s="278">
        <v>27.64343535956267</v>
      </c>
      <c r="C17" s="279">
        <v>20.478152043223037</v>
      </c>
      <c r="D17" s="280">
        <v>36.467076499419129</v>
      </c>
      <c r="E17" s="2"/>
    </row>
    <row r="19" spans="1:14" x14ac:dyDescent="0.2">
      <c r="A19" s="122" t="s">
        <v>76</v>
      </c>
    </row>
    <row r="21" spans="1:14" x14ac:dyDescent="0.2">
      <c r="A21" s="125"/>
      <c r="B21" s="125"/>
      <c r="C21" s="129"/>
      <c r="D21" s="125"/>
      <c r="E21" s="125"/>
      <c r="F21" s="125"/>
      <c r="G21" s="125"/>
      <c r="H21" s="125"/>
      <c r="I21" s="125"/>
      <c r="J21" s="125"/>
      <c r="K21" s="125"/>
    </row>
    <row r="24" spans="1:14" ht="15" x14ac:dyDescent="0.25">
      <c r="A24" s="231" t="s">
        <v>343</v>
      </c>
      <c r="B24" s="194"/>
      <c r="C24" s="195"/>
      <c r="D24" s="176"/>
      <c r="E24" s="196"/>
      <c r="F24" s="196"/>
    </row>
    <row r="25" spans="1:14" x14ac:dyDescent="0.2">
      <c r="A25" s="130"/>
    </row>
    <row r="26" spans="1:14" x14ac:dyDescent="0.2">
      <c r="A26" s="232"/>
      <c r="B26" s="40" t="s">
        <v>136</v>
      </c>
      <c r="C26" s="227" t="s">
        <v>128</v>
      </c>
      <c r="D26" s="228" t="s">
        <v>129</v>
      </c>
    </row>
    <row r="27" spans="1:14" x14ac:dyDescent="0.2">
      <c r="A27" s="67"/>
      <c r="B27" s="513"/>
      <c r="C27" s="514"/>
      <c r="D27" s="515"/>
    </row>
    <row r="28" spans="1:14" ht="12.75" x14ac:dyDescent="0.2">
      <c r="B28" s="516" t="s">
        <v>135</v>
      </c>
      <c r="C28" s="517"/>
      <c r="D28" s="518"/>
    </row>
    <row r="29" spans="1:14" x14ac:dyDescent="0.2">
      <c r="A29" s="131" t="s">
        <v>137</v>
      </c>
      <c r="B29" s="276">
        <v>7.008575459586293</v>
      </c>
      <c r="C29" s="18">
        <v>5.1572252683609587</v>
      </c>
      <c r="D29" s="277">
        <v>13.60173807146249</v>
      </c>
      <c r="G29" s="10"/>
      <c r="H29" s="10"/>
      <c r="I29" s="10"/>
      <c r="J29" s="10"/>
      <c r="K29" s="10"/>
      <c r="L29" s="10"/>
      <c r="M29" s="10"/>
    </row>
    <row r="30" spans="1:14" x14ac:dyDescent="0.2">
      <c r="A30" s="131" t="s">
        <v>247</v>
      </c>
      <c r="B30" s="276">
        <v>30.027072271939304</v>
      </c>
      <c r="C30" s="18">
        <v>22.903991265988676</v>
      </c>
      <c r="D30" s="277">
        <v>40.143307752883132</v>
      </c>
      <c r="G30" s="25"/>
      <c r="H30" s="25"/>
      <c r="I30" s="25"/>
      <c r="J30" s="25"/>
      <c r="K30" s="25"/>
      <c r="L30" s="25"/>
      <c r="M30" s="25"/>
      <c r="N30" s="4"/>
    </row>
    <row r="31" spans="1:14" x14ac:dyDescent="0.2">
      <c r="A31" s="131" t="s">
        <v>248</v>
      </c>
      <c r="B31" s="276">
        <v>53.565185027424555</v>
      </c>
      <c r="C31" s="18">
        <v>45.292172317987358</v>
      </c>
      <c r="D31" s="277">
        <v>60.71150273210246</v>
      </c>
    </row>
    <row r="32" spans="1:14" x14ac:dyDescent="0.2">
      <c r="A32" s="131" t="s">
        <v>249</v>
      </c>
      <c r="B32" s="276">
        <v>65.768857561835631</v>
      </c>
      <c r="C32" s="18">
        <v>65.882237679360571</v>
      </c>
      <c r="D32" s="277">
        <v>65.631681659281952</v>
      </c>
    </row>
    <row r="33" spans="1:4" x14ac:dyDescent="0.2">
      <c r="A33" s="12"/>
      <c r="B33" s="82"/>
      <c r="C33" s="18"/>
      <c r="D33" s="83"/>
    </row>
    <row r="34" spans="1:4" ht="12.75" x14ac:dyDescent="0.2">
      <c r="A34" s="3"/>
      <c r="B34" s="519" t="s">
        <v>134</v>
      </c>
      <c r="C34" s="496"/>
      <c r="D34" s="497"/>
    </row>
    <row r="35" spans="1:4" x14ac:dyDescent="0.2">
      <c r="A35" s="68" t="s">
        <v>7</v>
      </c>
      <c r="B35" s="276">
        <v>48.970830115488475</v>
      </c>
      <c r="C35" s="18">
        <v>41.892914926448519</v>
      </c>
      <c r="D35" s="277">
        <v>56.563657432205119</v>
      </c>
    </row>
    <row r="36" spans="1:4" x14ac:dyDescent="0.2">
      <c r="A36" s="68" t="s">
        <v>8</v>
      </c>
      <c r="B36" s="276">
        <v>60.688698310731723</v>
      </c>
      <c r="C36" s="18">
        <v>54.252664428137521</v>
      </c>
      <c r="D36" s="277">
        <v>67.13736563329492</v>
      </c>
    </row>
    <row r="37" spans="1:4" x14ac:dyDescent="0.2">
      <c r="A37" s="68" t="s">
        <v>1</v>
      </c>
      <c r="B37" s="276">
        <v>21.479491174118586</v>
      </c>
      <c r="C37" s="18">
        <v>15.888830304118231</v>
      </c>
      <c r="D37" s="277">
        <v>26.744284868091533</v>
      </c>
    </row>
    <row r="38" spans="1:4" x14ac:dyDescent="0.2">
      <c r="A38" s="68" t="s">
        <v>62</v>
      </c>
      <c r="B38" s="276">
        <v>74.531878877352014</v>
      </c>
      <c r="C38" s="18">
        <v>69.08417494059357</v>
      </c>
      <c r="D38" s="277">
        <v>79.896167915636411</v>
      </c>
    </row>
    <row r="39" spans="1:4" x14ac:dyDescent="0.2">
      <c r="A39" s="69" t="s">
        <v>63</v>
      </c>
      <c r="B39" s="278">
        <v>27.64343535956267</v>
      </c>
      <c r="C39" s="279">
        <v>20.478152043223037</v>
      </c>
      <c r="D39" s="280">
        <v>36.467076499419129</v>
      </c>
    </row>
    <row r="41" spans="1:4" x14ac:dyDescent="0.2">
      <c r="A41" s="127" t="s">
        <v>216</v>
      </c>
    </row>
    <row r="49" spans="1:244" ht="12.75" customHeight="1" x14ac:dyDescent="0.2">
      <c r="A49" s="25"/>
      <c r="B49" s="19"/>
      <c r="C49" s="5"/>
      <c r="D49" s="10"/>
      <c r="E49" s="9"/>
      <c r="F49" s="16"/>
      <c r="G49" s="9"/>
      <c r="H49" s="16"/>
      <c r="I49" s="9"/>
      <c r="J49" s="16"/>
      <c r="K49" s="10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</row>
    <row r="50" spans="1:244" ht="12.75" customHeight="1" x14ac:dyDescent="0.2">
      <c r="A50" s="16"/>
      <c r="B50" s="19"/>
      <c r="C50" s="5"/>
      <c r="D50" s="10"/>
      <c r="E50" s="9"/>
      <c r="F50" s="16"/>
      <c r="G50" s="9"/>
      <c r="H50" s="16"/>
      <c r="I50" s="9"/>
      <c r="J50" s="16"/>
      <c r="K50" s="10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</row>
    <row r="64" spans="1:244" ht="13.5" customHeight="1" x14ac:dyDescent="0.2">
      <c r="A64" s="1"/>
      <c r="B64" s="15"/>
      <c r="C64" s="10"/>
      <c r="D64" s="10"/>
      <c r="E64" s="9"/>
      <c r="F64" s="9"/>
    </row>
    <row r="85" spans="1:6" ht="13.5" customHeight="1" x14ac:dyDescent="0.2">
      <c r="A85" s="32"/>
      <c r="C85" s="10"/>
      <c r="D85" s="10"/>
      <c r="E85" s="9"/>
      <c r="F85" s="9"/>
    </row>
    <row r="86" spans="1:6" ht="13.5" customHeight="1" x14ac:dyDescent="0.2">
      <c r="A86" s="32"/>
      <c r="C86" s="10"/>
      <c r="D86" s="10"/>
      <c r="E86" s="9"/>
      <c r="F86" s="9"/>
    </row>
    <row r="101" spans="1:6" ht="13.5" customHeight="1" x14ac:dyDescent="0.2">
      <c r="A101" s="25"/>
      <c r="C101" s="10"/>
      <c r="D101" s="10"/>
      <c r="E101" s="9"/>
      <c r="F101" s="9"/>
    </row>
    <row r="114" spans="1:8" x14ac:dyDescent="0.2">
      <c r="A114" s="23"/>
      <c r="B114" s="22"/>
      <c r="C114" s="22"/>
      <c r="D114" s="23"/>
      <c r="E114" s="10"/>
    </row>
    <row r="127" spans="1:8" x14ac:dyDescent="0.2">
      <c r="A127" s="10"/>
      <c r="F127" s="13"/>
      <c r="G127" s="13"/>
      <c r="H127" s="13"/>
    </row>
    <row r="148" spans="1:3" ht="12.75" customHeight="1" x14ac:dyDescent="0.2">
      <c r="A148" s="4"/>
      <c r="C148" s="16"/>
    </row>
    <row r="163" spans="5:8" x14ac:dyDescent="0.2">
      <c r="F163" s="13"/>
      <c r="G163" s="13"/>
      <c r="H163" s="13"/>
    </row>
    <row r="164" spans="5:8" x14ac:dyDescent="0.2">
      <c r="F164" s="13"/>
      <c r="G164" s="13"/>
      <c r="H164" s="13"/>
    </row>
    <row r="165" spans="5:8" x14ac:dyDescent="0.2">
      <c r="E165" s="3"/>
      <c r="H165" s="13"/>
    </row>
    <row r="182" spans="1:1" x14ac:dyDescent="0.2">
      <c r="A182" s="33"/>
    </row>
  </sheetData>
  <mergeCells count="5">
    <mergeCell ref="B6:D6"/>
    <mergeCell ref="B12:D12"/>
    <mergeCell ref="B27:D27"/>
    <mergeCell ref="B28:D28"/>
    <mergeCell ref="B34:D34"/>
  </mergeCells>
  <phoneticPr fontId="1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6"/>
  <sheetViews>
    <sheetView zoomScaleNormal="100" workbookViewId="0">
      <selection activeCell="G6" sqref="G6"/>
    </sheetView>
  </sheetViews>
  <sheetFormatPr defaultRowHeight="12.75" x14ac:dyDescent="0.2"/>
  <cols>
    <col min="1" max="1" width="25" customWidth="1"/>
  </cols>
  <sheetData>
    <row r="1" spans="1:13" x14ac:dyDescent="0.2">
      <c r="A1" s="56"/>
      <c r="B1" s="56"/>
      <c r="C1" s="56"/>
    </row>
    <row r="2" spans="1:13" ht="15.75" x14ac:dyDescent="0.25">
      <c r="A2" s="218" t="s">
        <v>285</v>
      </c>
      <c r="B2" s="56"/>
      <c r="C2" s="56"/>
      <c r="J2" s="338"/>
      <c r="K2" s="338"/>
      <c r="L2" s="338"/>
      <c r="M2" s="141"/>
    </row>
    <row r="3" spans="1:13" x14ac:dyDescent="0.2">
      <c r="A3" s="56"/>
      <c r="B3" s="56"/>
      <c r="C3" s="56"/>
    </row>
    <row r="4" spans="1:13" x14ac:dyDescent="0.2">
      <c r="A4" s="520" t="s">
        <v>68</v>
      </c>
      <c r="B4" s="523" t="s">
        <v>5</v>
      </c>
      <c r="C4" s="524"/>
      <c r="D4" s="523" t="s">
        <v>6</v>
      </c>
      <c r="E4" s="524"/>
      <c r="F4" s="523" t="s">
        <v>371</v>
      </c>
      <c r="G4" s="524"/>
      <c r="L4" s="59"/>
    </row>
    <row r="5" spans="1:13" x14ac:dyDescent="0.2">
      <c r="A5" s="521"/>
      <c r="B5" s="34" t="s">
        <v>64</v>
      </c>
      <c r="C5" s="34" t="s">
        <v>71</v>
      </c>
      <c r="D5" s="34" t="s">
        <v>64</v>
      </c>
      <c r="E5" s="34" t="s">
        <v>71</v>
      </c>
      <c r="F5" s="34" t="s">
        <v>17</v>
      </c>
      <c r="G5" s="34" t="s">
        <v>61</v>
      </c>
      <c r="L5" s="59"/>
    </row>
    <row r="6" spans="1:13" x14ac:dyDescent="0.2">
      <c r="A6" s="100" t="s">
        <v>0</v>
      </c>
      <c r="B6" s="327">
        <v>1284.4000000000001</v>
      </c>
      <c r="C6" s="329">
        <v>100</v>
      </c>
      <c r="D6" s="327">
        <v>1616.6</v>
      </c>
      <c r="E6" s="329">
        <v>100</v>
      </c>
      <c r="F6" s="281">
        <v>44.274589387192712</v>
      </c>
      <c r="G6" s="281">
        <v>55.725410612807245</v>
      </c>
      <c r="L6" s="59"/>
    </row>
    <row r="7" spans="1:13" x14ac:dyDescent="0.2">
      <c r="A7" s="101" t="s">
        <v>33</v>
      </c>
      <c r="B7" s="327">
        <v>290.39999999999998</v>
      </c>
      <c r="C7" s="329">
        <v>22.612458113673213</v>
      </c>
      <c r="D7" s="327">
        <v>517.29999999999995</v>
      </c>
      <c r="E7" s="329">
        <v>31.997620508364953</v>
      </c>
      <c r="F7" s="281">
        <v>35.95803791694658</v>
      </c>
      <c r="G7" s="281">
        <v>64.041962083053363</v>
      </c>
      <c r="L7" s="59"/>
    </row>
    <row r="8" spans="1:13" x14ac:dyDescent="0.2">
      <c r="A8" s="101" t="s">
        <v>34</v>
      </c>
      <c r="B8" s="327">
        <v>849.3</v>
      </c>
      <c r="C8" s="329">
        <v>66.126866823338574</v>
      </c>
      <c r="D8" s="327">
        <v>1007.7</v>
      </c>
      <c r="E8" s="329">
        <v>62.332612295699029</v>
      </c>
      <c r="F8" s="281">
        <v>45.737000477349874</v>
      </c>
      <c r="G8" s="281">
        <v>54.262999522649679</v>
      </c>
    </row>
    <row r="9" spans="1:13" x14ac:dyDescent="0.2">
      <c r="A9" s="101" t="s">
        <v>35</v>
      </c>
      <c r="B9" s="327">
        <v>63.7</v>
      </c>
      <c r="C9" s="329">
        <v>4.9565642606829785</v>
      </c>
      <c r="D9" s="327">
        <v>27.6</v>
      </c>
      <c r="E9" s="329">
        <v>1.7085525438974003</v>
      </c>
      <c r="F9" s="281">
        <v>69.741975100133757</v>
      </c>
      <c r="G9" s="281">
        <v>30.258024899866204</v>
      </c>
    </row>
    <row r="10" spans="1:13" x14ac:dyDescent="0.2">
      <c r="A10" s="102" t="s">
        <v>36</v>
      </c>
      <c r="B10" s="327">
        <v>81</v>
      </c>
      <c r="C10" s="329">
        <v>6.3041108023049519</v>
      </c>
      <c r="D10" s="327">
        <v>64</v>
      </c>
      <c r="E10" s="329">
        <v>3.9612146520382425</v>
      </c>
      <c r="F10" s="281">
        <v>55.838886042963701</v>
      </c>
      <c r="G10" s="281">
        <v>44.161113957036349</v>
      </c>
    </row>
    <row r="12" spans="1:13" x14ac:dyDescent="0.2">
      <c r="A12" s="122" t="s">
        <v>76</v>
      </c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3" x14ac:dyDescent="0.2">
      <c r="A15" s="25"/>
    </row>
    <row r="16" spans="1:13" ht="15" x14ac:dyDescent="0.25">
      <c r="A16" s="225" t="s">
        <v>286</v>
      </c>
    </row>
    <row r="18" spans="1:7" ht="12.75" customHeight="1" x14ac:dyDescent="0.2">
      <c r="A18" s="520" t="s">
        <v>139</v>
      </c>
      <c r="B18" s="522" t="s">
        <v>128</v>
      </c>
      <c r="C18" s="522"/>
      <c r="D18" s="522" t="s">
        <v>129</v>
      </c>
      <c r="E18" s="522"/>
      <c r="F18" s="522" t="s">
        <v>140</v>
      </c>
      <c r="G18" s="522"/>
    </row>
    <row r="19" spans="1:7" x14ac:dyDescent="0.2">
      <c r="A19" s="521"/>
      <c r="B19" s="6" t="s">
        <v>141</v>
      </c>
      <c r="C19" s="6" t="s">
        <v>71</v>
      </c>
      <c r="D19" s="6" t="s">
        <v>141</v>
      </c>
      <c r="E19" s="6" t="s">
        <v>71</v>
      </c>
      <c r="F19" s="6" t="s">
        <v>128</v>
      </c>
      <c r="G19" s="6" t="s">
        <v>129</v>
      </c>
    </row>
    <row r="20" spans="1:7" x14ac:dyDescent="0.2">
      <c r="A20" s="201" t="s">
        <v>136</v>
      </c>
      <c r="B20" s="327">
        <v>1284.4000000000001</v>
      </c>
      <c r="C20" s="329">
        <v>100</v>
      </c>
      <c r="D20" s="327">
        <v>1616.6</v>
      </c>
      <c r="E20" s="329">
        <v>100</v>
      </c>
      <c r="F20" s="281">
        <v>44.274589387192712</v>
      </c>
      <c r="G20" s="281">
        <v>55.725410612807245</v>
      </c>
    </row>
    <row r="21" spans="1:7" x14ac:dyDescent="0.2">
      <c r="A21" s="201" t="s">
        <v>143</v>
      </c>
      <c r="B21" s="327">
        <v>290.39999999999998</v>
      </c>
      <c r="C21" s="329">
        <v>22.612458113673213</v>
      </c>
      <c r="D21" s="327">
        <v>517.29999999999995</v>
      </c>
      <c r="E21" s="329">
        <v>31.997620508364953</v>
      </c>
      <c r="F21" s="281">
        <v>35.95803791694658</v>
      </c>
      <c r="G21" s="281">
        <v>64.041962083053363</v>
      </c>
    </row>
    <row r="22" spans="1:7" x14ac:dyDescent="0.2">
      <c r="A22" s="201" t="s">
        <v>142</v>
      </c>
      <c r="B22" s="327">
        <v>849.3</v>
      </c>
      <c r="C22" s="329">
        <v>66.126866823338574</v>
      </c>
      <c r="D22" s="327">
        <v>1007.7</v>
      </c>
      <c r="E22" s="329">
        <v>62.332612295699029</v>
      </c>
      <c r="F22" s="281">
        <v>45.737000477349874</v>
      </c>
      <c r="G22" s="281">
        <v>54.262999522649679</v>
      </c>
    </row>
    <row r="23" spans="1:7" x14ac:dyDescent="0.2">
      <c r="A23" s="201" t="s">
        <v>250</v>
      </c>
      <c r="B23" s="327">
        <v>63.7</v>
      </c>
      <c r="C23" s="329">
        <v>4.9565642606829785</v>
      </c>
      <c r="D23" s="327">
        <v>27.6</v>
      </c>
      <c r="E23" s="329">
        <v>1.7085525438974003</v>
      </c>
      <c r="F23" s="281">
        <v>69.741975100133757</v>
      </c>
      <c r="G23" s="281">
        <v>30.258024899866204</v>
      </c>
    </row>
    <row r="24" spans="1:7" x14ac:dyDescent="0.2">
      <c r="A24" s="202" t="s">
        <v>138</v>
      </c>
      <c r="B24" s="327">
        <v>81</v>
      </c>
      <c r="C24" s="329">
        <v>6.3041108023049519</v>
      </c>
      <c r="D24" s="327">
        <v>64</v>
      </c>
      <c r="E24" s="329">
        <v>3.9612146520382425</v>
      </c>
      <c r="F24" s="281">
        <v>55.838886042963701</v>
      </c>
      <c r="G24" s="281">
        <v>44.161113957036349</v>
      </c>
    </row>
    <row r="26" spans="1:7" x14ac:dyDescent="0.2">
      <c r="A26" s="127" t="s">
        <v>216</v>
      </c>
    </row>
  </sheetData>
  <mergeCells count="8">
    <mergeCell ref="A18:A19"/>
    <mergeCell ref="B18:C18"/>
    <mergeCell ref="D18:E18"/>
    <mergeCell ref="F18:G18"/>
    <mergeCell ref="A4:A5"/>
    <mergeCell ref="B4:C4"/>
    <mergeCell ref="D4:E4"/>
    <mergeCell ref="F4:G4"/>
  </mergeCells>
  <phoneticPr fontId="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T32"/>
  <sheetViews>
    <sheetView workbookViewId="0">
      <selection activeCell="L38" sqref="L38"/>
    </sheetView>
  </sheetViews>
  <sheetFormatPr defaultRowHeight="12.75" x14ac:dyDescent="0.2"/>
  <cols>
    <col min="1" max="1" width="27.7109375" customWidth="1"/>
    <col min="2" max="3" width="7" customWidth="1"/>
    <col min="4" max="4" width="1" customWidth="1"/>
    <col min="5" max="6" width="7" customWidth="1"/>
    <col min="7" max="7" width="1" customWidth="1"/>
    <col min="8" max="9" width="7" customWidth="1"/>
    <col min="10" max="10" width="1" customWidth="1"/>
    <col min="11" max="12" width="7" customWidth="1"/>
    <col min="13" max="13" width="1.28515625" customWidth="1"/>
    <col min="14" max="15" width="7" customWidth="1"/>
  </cols>
  <sheetData>
    <row r="1" spans="1:254" x14ac:dyDescent="0.2">
      <c r="A1" s="56"/>
      <c r="B1" s="56"/>
      <c r="C1" s="56"/>
      <c r="D1" s="56"/>
      <c r="E1" s="56"/>
      <c r="F1" s="56"/>
    </row>
    <row r="2" spans="1:254" s="5" customFormat="1" ht="15.75" x14ac:dyDescent="0.25">
      <c r="A2" s="218" t="s">
        <v>287</v>
      </c>
      <c r="B2" s="10"/>
      <c r="C2" s="10"/>
      <c r="D2" s="10"/>
      <c r="E2" s="1"/>
      <c r="F2" s="10"/>
      <c r="K2" s="1"/>
      <c r="R2" s="338"/>
      <c r="S2" s="338"/>
      <c r="T2" s="338"/>
      <c r="U2" s="141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s="5" customFormat="1" ht="12" x14ac:dyDescent="0.2">
      <c r="A3" s="10"/>
      <c r="B3" s="10"/>
      <c r="C3" s="10"/>
      <c r="D3" s="10"/>
      <c r="E3" s="1"/>
      <c r="F3" s="10"/>
      <c r="K3" s="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s="5" customFormat="1" ht="14.25" customHeight="1" x14ac:dyDescent="0.2">
      <c r="A4" s="41" t="s">
        <v>23</v>
      </c>
      <c r="B4" s="527" t="s">
        <v>7</v>
      </c>
      <c r="C4" s="527"/>
      <c r="D4" s="44"/>
      <c r="E4" s="525" t="s">
        <v>225</v>
      </c>
      <c r="F4" s="525"/>
      <c r="G4" s="46"/>
      <c r="H4" s="526" t="s">
        <v>226</v>
      </c>
      <c r="I4" s="526"/>
      <c r="J4" s="47"/>
      <c r="K4" s="525" t="s">
        <v>227</v>
      </c>
      <c r="L4" s="525"/>
      <c r="M4" s="46"/>
      <c r="N4" s="525" t="s">
        <v>63</v>
      </c>
      <c r="O4" s="525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5" customFormat="1" ht="18.75" customHeight="1" x14ac:dyDescent="0.2">
      <c r="A5" s="42" t="s">
        <v>65</v>
      </c>
      <c r="B5" s="43" t="s">
        <v>66</v>
      </c>
      <c r="C5" s="43" t="s">
        <v>67</v>
      </c>
      <c r="D5" s="43"/>
      <c r="E5" s="43" t="s">
        <v>66</v>
      </c>
      <c r="F5" s="43" t="s">
        <v>67</v>
      </c>
      <c r="G5" s="43"/>
      <c r="H5" s="43" t="s">
        <v>66</v>
      </c>
      <c r="I5" s="43" t="s">
        <v>67</v>
      </c>
      <c r="J5" s="43"/>
      <c r="K5" s="43" t="s">
        <v>66</v>
      </c>
      <c r="L5" s="43" t="s">
        <v>67</v>
      </c>
      <c r="M5" s="43"/>
      <c r="N5" s="43" t="s">
        <v>66</v>
      </c>
      <c r="O5" s="43" t="s">
        <v>67</v>
      </c>
      <c r="P5" s="10"/>
      <c r="Q5" s="10"/>
      <c r="R5" s="10"/>
      <c r="S5" s="10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s="5" customFormat="1" ht="12.75" customHeight="1" x14ac:dyDescent="0.2">
      <c r="A6" s="14" t="s">
        <v>0</v>
      </c>
      <c r="B6" s="14">
        <v>44.27458938719267</v>
      </c>
      <c r="C6" s="14">
        <v>55.725410612807323</v>
      </c>
      <c r="D6" s="14"/>
      <c r="E6" s="14">
        <v>44.741327987707088</v>
      </c>
      <c r="F6" s="14">
        <v>55.258672012292919</v>
      </c>
      <c r="G6" s="14"/>
      <c r="H6" s="14">
        <v>35.875774140707108</v>
      </c>
      <c r="I6" s="14">
        <v>64.124225859292906</v>
      </c>
      <c r="J6" s="14"/>
      <c r="K6" s="14">
        <v>45.987830430594087</v>
      </c>
      <c r="L6" s="14">
        <v>54.01216956940592</v>
      </c>
      <c r="M6" s="14"/>
      <c r="N6" s="14">
        <v>40.881548349228893</v>
      </c>
      <c r="O6" s="14">
        <v>59.1184516507711</v>
      </c>
      <c r="Q6" s="9"/>
      <c r="R6" s="16"/>
      <c r="T6" s="10"/>
      <c r="U6" s="10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s="5" customFormat="1" ht="12.75" customHeight="1" x14ac:dyDescent="0.2">
      <c r="A7" s="14" t="s">
        <v>10</v>
      </c>
      <c r="B7" s="45">
        <v>30.363278789741489</v>
      </c>
      <c r="C7" s="45">
        <v>69.6367212102585</v>
      </c>
      <c r="D7" s="45"/>
      <c r="E7" s="45">
        <v>30.723937028778721</v>
      </c>
      <c r="F7" s="45">
        <v>69.276062971221279</v>
      </c>
      <c r="G7" s="45"/>
      <c r="H7" s="45">
        <v>21.686922649335099</v>
      </c>
      <c r="I7" s="45">
        <v>78.313077350664912</v>
      </c>
      <c r="J7" s="45"/>
      <c r="K7" s="45">
        <v>31.074219680132732</v>
      </c>
      <c r="L7" s="45">
        <v>68.925780319867272</v>
      </c>
      <c r="M7" s="45"/>
      <c r="N7" s="45">
        <v>29.846467801681797</v>
      </c>
      <c r="O7" s="45">
        <v>70.153532198318189</v>
      </c>
      <c r="Q7" s="9"/>
      <c r="R7" s="16"/>
      <c r="T7" s="16"/>
      <c r="U7" s="1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s="5" customFormat="1" ht="12.75" customHeight="1" x14ac:dyDescent="0.2">
      <c r="A8" s="14" t="s">
        <v>9</v>
      </c>
      <c r="B8" s="45">
        <v>46.856378841468427</v>
      </c>
      <c r="C8" s="45">
        <v>53.143621158531587</v>
      </c>
      <c r="D8" s="45"/>
      <c r="E8" s="45">
        <v>46.954307582333129</v>
      </c>
      <c r="F8" s="45">
        <v>53.045692417666871</v>
      </c>
      <c r="G8" s="45"/>
      <c r="H8" s="45">
        <v>37.657951932035317</v>
      </c>
      <c r="I8" s="45">
        <v>62.342048067964683</v>
      </c>
      <c r="J8" s="45"/>
      <c r="K8" s="45">
        <v>48.265761330155719</v>
      </c>
      <c r="L8" s="45">
        <v>51.734238669844281</v>
      </c>
      <c r="M8" s="45"/>
      <c r="N8" s="45">
        <v>43.389810614533339</v>
      </c>
      <c r="O8" s="45">
        <v>56.610189385466668</v>
      </c>
      <c r="Q8" s="9"/>
      <c r="R8" s="16"/>
      <c r="T8" s="16"/>
      <c r="U8" s="10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5" customFormat="1" ht="12.75" customHeight="1" x14ac:dyDescent="0.2">
      <c r="A9" s="48" t="s">
        <v>11</v>
      </c>
      <c r="B9" s="282">
        <v>72.373508908808475</v>
      </c>
      <c r="C9" s="282">
        <v>27.626491091191518</v>
      </c>
      <c r="D9" s="282"/>
      <c r="E9" s="282">
        <v>72.195009097520895</v>
      </c>
      <c r="F9" s="282">
        <v>27.804990902479108</v>
      </c>
      <c r="G9" s="282"/>
      <c r="H9" s="282">
        <v>32.386707461479332</v>
      </c>
      <c r="I9" s="282">
        <v>67.613292538520668</v>
      </c>
      <c r="J9" s="282"/>
      <c r="K9" s="282">
        <v>71.684753661741041</v>
      </c>
      <c r="L9" s="282">
        <v>28.315246338258955</v>
      </c>
      <c r="M9" s="282"/>
      <c r="N9" s="282">
        <v>81.664488205317937</v>
      </c>
      <c r="O9" s="282">
        <v>18.335511794682063</v>
      </c>
      <c r="Q9" s="9"/>
      <c r="R9" s="16"/>
      <c r="T9" s="16"/>
      <c r="U9" s="10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s="5" customFormat="1" ht="12.75" customHeight="1" x14ac:dyDescent="0.2">
      <c r="A10" s="1"/>
      <c r="B10" s="15"/>
      <c r="C10" s="17"/>
      <c r="D10" s="17"/>
      <c r="E10" s="18"/>
      <c r="F10" s="17"/>
      <c r="G10" s="17"/>
      <c r="I10" s="10"/>
      <c r="J10" s="10"/>
      <c r="K10" s="10"/>
      <c r="L10" s="10"/>
      <c r="M10" s="10"/>
      <c r="N10" s="10"/>
      <c r="O10" s="9"/>
      <c r="P10" s="16"/>
      <c r="Q10" s="9"/>
      <c r="R10" s="16"/>
      <c r="S10" s="9"/>
      <c r="T10" s="16"/>
      <c r="U10" s="10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s="5" customFormat="1" ht="12.75" customHeight="1" x14ac:dyDescent="0.2">
      <c r="A11" s="122" t="s">
        <v>76</v>
      </c>
      <c r="B11" s="15"/>
      <c r="C11" s="17"/>
      <c r="D11" s="17"/>
      <c r="E11" s="18"/>
      <c r="F11" s="17"/>
      <c r="G11" s="17"/>
      <c r="I11" s="10"/>
      <c r="J11" s="10"/>
      <c r="K11" s="10"/>
      <c r="L11" s="10"/>
      <c r="M11" s="10"/>
      <c r="N11" s="10"/>
      <c r="O11" s="9"/>
      <c r="P11" s="16"/>
      <c r="Q11" s="9"/>
      <c r="R11" s="16"/>
      <c r="S11" s="9"/>
      <c r="T11" s="16"/>
      <c r="U11" s="10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x14ac:dyDescent="0.2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254" x14ac:dyDescent="0.2">
      <c r="A13" s="124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24"/>
      <c r="Q13" s="124"/>
    </row>
    <row r="14" spans="1:254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254" ht="15" x14ac:dyDescent="0.25">
      <c r="A15" s="225" t="s">
        <v>288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254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1:15" x14ac:dyDescent="0.2">
      <c r="A17" s="132" t="s">
        <v>134</v>
      </c>
      <c r="B17" s="527" t="s">
        <v>7</v>
      </c>
      <c r="C17" s="527"/>
      <c r="D17" s="44"/>
      <c r="E17" s="525" t="s">
        <v>8</v>
      </c>
      <c r="F17" s="525"/>
      <c r="G17" s="46"/>
      <c r="H17" s="526" t="s">
        <v>1</v>
      </c>
      <c r="I17" s="526"/>
      <c r="J17" s="47"/>
      <c r="K17" s="525" t="s">
        <v>62</v>
      </c>
      <c r="L17" s="525"/>
      <c r="M17" s="46"/>
      <c r="N17" s="525" t="s">
        <v>63</v>
      </c>
      <c r="O17" s="525"/>
    </row>
    <row r="18" spans="1:15" x14ac:dyDescent="0.2">
      <c r="A18" s="133" t="s">
        <v>148</v>
      </c>
      <c r="B18" s="43" t="s">
        <v>147</v>
      </c>
      <c r="C18" s="43" t="s">
        <v>67</v>
      </c>
      <c r="D18" s="43"/>
      <c r="E18" s="43" t="s">
        <v>147</v>
      </c>
      <c r="F18" s="43" t="s">
        <v>67</v>
      </c>
      <c r="G18" s="43"/>
      <c r="H18" s="43" t="s">
        <v>147</v>
      </c>
      <c r="I18" s="43" t="s">
        <v>67</v>
      </c>
      <c r="J18" s="43"/>
      <c r="K18" s="43" t="s">
        <v>147</v>
      </c>
      <c r="L18" s="43" t="s">
        <v>67</v>
      </c>
      <c r="M18" s="43"/>
      <c r="N18" s="43" t="s">
        <v>147</v>
      </c>
      <c r="O18" s="43" t="s">
        <v>67</v>
      </c>
    </row>
    <row r="19" spans="1:15" x14ac:dyDescent="0.2">
      <c r="A19" s="14" t="s">
        <v>136</v>
      </c>
      <c r="B19" s="14">
        <v>44.27458938719267</v>
      </c>
      <c r="C19" s="14">
        <v>55.725410612807323</v>
      </c>
      <c r="D19" s="14"/>
      <c r="E19" s="14">
        <v>44.741327987707088</v>
      </c>
      <c r="F19" s="14">
        <v>55.258672012292898</v>
      </c>
      <c r="G19" s="14"/>
      <c r="H19" s="14">
        <v>35.875774140707108</v>
      </c>
      <c r="I19" s="14">
        <v>64.124225859292906</v>
      </c>
      <c r="J19" s="14"/>
      <c r="K19" s="14">
        <v>45.987830430594087</v>
      </c>
      <c r="L19" s="14">
        <v>54.01216956940592</v>
      </c>
      <c r="M19" s="14"/>
      <c r="N19" s="14">
        <v>40.881548349228893</v>
      </c>
      <c r="O19" s="14">
        <v>59.1184516507711</v>
      </c>
    </row>
    <row r="20" spans="1:15" x14ac:dyDescent="0.2">
      <c r="A20" s="14" t="s">
        <v>145</v>
      </c>
      <c r="B20" s="45">
        <v>30.363278789741489</v>
      </c>
      <c r="C20" s="45">
        <v>69.6367212102585</v>
      </c>
      <c r="D20" s="45"/>
      <c r="E20" s="45">
        <v>30.723937028778721</v>
      </c>
      <c r="F20" s="45">
        <v>69.276062971221279</v>
      </c>
      <c r="G20" s="45"/>
      <c r="H20" s="45">
        <v>21.686922649335099</v>
      </c>
      <c r="I20" s="45">
        <v>78.313077350664912</v>
      </c>
      <c r="J20" s="45"/>
      <c r="K20" s="45">
        <v>31.074219680132732</v>
      </c>
      <c r="L20" s="45">
        <v>68.925780319867272</v>
      </c>
      <c r="M20" s="45"/>
      <c r="N20" s="45">
        <v>29.846467801681797</v>
      </c>
      <c r="O20" s="45">
        <v>70.153532198318189</v>
      </c>
    </row>
    <row r="21" spans="1:15" x14ac:dyDescent="0.2">
      <c r="A21" s="14" t="s">
        <v>146</v>
      </c>
      <c r="B21" s="45">
        <v>46.856378841468427</v>
      </c>
      <c r="C21" s="45">
        <v>53.143621158531587</v>
      </c>
      <c r="D21" s="45"/>
      <c r="E21" s="45">
        <v>46.954307582333129</v>
      </c>
      <c r="F21" s="45">
        <v>53.045692417666871</v>
      </c>
      <c r="G21" s="45"/>
      <c r="H21" s="45">
        <v>37.657951932035317</v>
      </c>
      <c r="I21" s="45">
        <v>62.342048067964683</v>
      </c>
      <c r="J21" s="45"/>
      <c r="K21" s="45">
        <v>48.265761330155719</v>
      </c>
      <c r="L21" s="45">
        <v>51.734238669844281</v>
      </c>
      <c r="M21" s="45"/>
      <c r="N21" s="45">
        <v>43.389810614533339</v>
      </c>
      <c r="O21" s="45">
        <v>56.610189385466668</v>
      </c>
    </row>
    <row r="22" spans="1:15" x14ac:dyDescent="0.2">
      <c r="A22" s="48" t="s">
        <v>144</v>
      </c>
      <c r="B22" s="282">
        <v>72.373508908808475</v>
      </c>
      <c r="C22" s="282">
        <v>27.626491091191518</v>
      </c>
      <c r="D22" s="282"/>
      <c r="E22" s="282">
        <v>72.195009097520895</v>
      </c>
      <c r="F22" s="282">
        <v>27.804990902479108</v>
      </c>
      <c r="G22" s="282"/>
      <c r="H22" s="282">
        <v>32.386707461479332</v>
      </c>
      <c r="I22" s="282">
        <v>67.613292538520668</v>
      </c>
      <c r="J22" s="282"/>
      <c r="K22" s="282">
        <v>71.684753661741041</v>
      </c>
      <c r="L22" s="282">
        <v>28.315246338258955</v>
      </c>
      <c r="M22" s="282"/>
      <c r="N22" s="282">
        <v>81.664488205317937</v>
      </c>
      <c r="O22" s="282">
        <v>18.335511794682063</v>
      </c>
    </row>
    <row r="24" spans="1:15" x14ac:dyDescent="0.2">
      <c r="A24" s="127" t="s">
        <v>216</v>
      </c>
    </row>
    <row r="26" spans="1:15" x14ac:dyDescent="0.2">
      <c r="A26" s="14"/>
    </row>
    <row r="27" spans="1:15" x14ac:dyDescent="0.2">
      <c r="A27" s="14"/>
    </row>
    <row r="28" spans="1:15" x14ac:dyDescent="0.2">
      <c r="A28" s="14"/>
    </row>
    <row r="29" spans="1:15" x14ac:dyDescent="0.2">
      <c r="A29" s="14"/>
    </row>
    <row r="30" spans="1:15" x14ac:dyDescent="0.2">
      <c r="A30" s="145"/>
    </row>
    <row r="31" spans="1:15" x14ac:dyDescent="0.2">
      <c r="A31" s="145"/>
    </row>
    <row r="32" spans="1:15" x14ac:dyDescent="0.2">
      <c r="A32" s="145"/>
    </row>
  </sheetData>
  <mergeCells count="10">
    <mergeCell ref="B17:C17"/>
    <mergeCell ref="E17:F17"/>
    <mergeCell ref="H17:I17"/>
    <mergeCell ref="K17:L17"/>
    <mergeCell ref="N17:O17"/>
    <mergeCell ref="N4:O4"/>
    <mergeCell ref="H4:I4"/>
    <mergeCell ref="K4:L4"/>
    <mergeCell ref="B4:C4"/>
    <mergeCell ref="E4:F4"/>
  </mergeCells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75"/>
  <sheetViews>
    <sheetView zoomScaleNormal="100" workbookViewId="0">
      <selection activeCell="I10" sqref="I10"/>
    </sheetView>
  </sheetViews>
  <sheetFormatPr defaultRowHeight="12.75" x14ac:dyDescent="0.2"/>
  <cols>
    <col min="1" max="1" width="28.7109375" customWidth="1"/>
  </cols>
  <sheetData>
    <row r="1" spans="1:14" x14ac:dyDescent="0.2">
      <c r="A1" s="56"/>
      <c r="B1" s="56"/>
    </row>
    <row r="2" spans="1:14" ht="15" x14ac:dyDescent="0.25">
      <c r="A2" s="218" t="s">
        <v>289</v>
      </c>
      <c r="B2" s="113"/>
      <c r="C2" s="113"/>
      <c r="D2" s="114"/>
      <c r="E2" s="58"/>
      <c r="F2" s="58"/>
    </row>
    <row r="3" spans="1:14" x14ac:dyDescent="0.2">
      <c r="A3" s="56"/>
      <c r="B3" s="56"/>
    </row>
    <row r="4" spans="1:14" ht="15.75" x14ac:dyDescent="0.25">
      <c r="A4" s="528"/>
      <c r="B4" s="530" t="s">
        <v>5</v>
      </c>
      <c r="C4" s="530"/>
      <c r="D4" s="530" t="s">
        <v>6</v>
      </c>
      <c r="E4" s="530"/>
      <c r="F4" s="530" t="s">
        <v>371</v>
      </c>
      <c r="G4" s="530"/>
      <c r="L4" s="338"/>
      <c r="M4" s="338"/>
      <c r="N4" s="141"/>
    </row>
    <row r="5" spans="1:14" ht="24" x14ac:dyDescent="0.2">
      <c r="A5" s="529"/>
      <c r="B5" s="84" t="s">
        <v>64</v>
      </c>
      <c r="C5" s="84" t="s">
        <v>71</v>
      </c>
      <c r="D5" s="84" t="s">
        <v>64</v>
      </c>
      <c r="E5" s="84" t="s">
        <v>71</v>
      </c>
      <c r="F5" s="84" t="s">
        <v>17</v>
      </c>
      <c r="G5" s="84" t="s">
        <v>18</v>
      </c>
    </row>
    <row r="6" spans="1:14" x14ac:dyDescent="0.2">
      <c r="A6" s="85"/>
      <c r="B6" s="86"/>
      <c r="C6" s="86"/>
      <c r="D6" s="87"/>
      <c r="E6" s="88"/>
      <c r="F6" s="88"/>
      <c r="G6" s="89"/>
    </row>
    <row r="7" spans="1:14" x14ac:dyDescent="0.2">
      <c r="A7" s="85" t="s">
        <v>9</v>
      </c>
      <c r="B7" s="283">
        <v>982.9</v>
      </c>
      <c r="C7" s="284">
        <v>100</v>
      </c>
      <c r="D7" s="285">
        <v>1114.8</v>
      </c>
      <c r="E7" s="284">
        <v>100</v>
      </c>
      <c r="F7" s="283">
        <v>46.85637884146842</v>
      </c>
      <c r="G7" s="285">
        <v>53.143621158531474</v>
      </c>
    </row>
    <row r="8" spans="1:14" x14ac:dyDescent="0.2">
      <c r="A8" s="85"/>
      <c r="B8" s="90"/>
      <c r="C8" s="90"/>
      <c r="D8" s="91"/>
      <c r="E8" s="92"/>
      <c r="F8" s="330"/>
      <c r="G8" s="45"/>
    </row>
    <row r="9" spans="1:14" x14ac:dyDescent="0.2">
      <c r="A9" s="93" t="s">
        <v>228</v>
      </c>
      <c r="B9" s="90"/>
      <c r="C9" s="90"/>
      <c r="D9" s="91"/>
      <c r="E9" s="92"/>
      <c r="F9" s="330"/>
      <c r="G9" s="45"/>
    </row>
    <row r="10" spans="1:14" x14ac:dyDescent="0.2">
      <c r="A10" s="94" t="s">
        <v>108</v>
      </c>
      <c r="B10" s="115">
        <v>15.1</v>
      </c>
      <c r="C10" s="95">
        <v>1.5312166817185673</v>
      </c>
      <c r="D10" s="45">
        <v>45.1</v>
      </c>
      <c r="E10" s="95">
        <v>4.0482678708009301</v>
      </c>
      <c r="F10" s="115">
        <v>25.008905313635761</v>
      </c>
      <c r="G10" s="45">
        <v>74.991094686364178</v>
      </c>
    </row>
    <row r="11" spans="1:14" x14ac:dyDescent="0.2">
      <c r="A11" s="94" t="s">
        <v>109</v>
      </c>
      <c r="B11" s="115">
        <v>222.4</v>
      </c>
      <c r="C11" s="95">
        <v>22.631248641774988</v>
      </c>
      <c r="D11" s="45">
        <v>387.3</v>
      </c>
      <c r="E11" s="95">
        <v>34.799999999999997</v>
      </c>
      <c r="F11" s="115">
        <v>36.483598982332296</v>
      </c>
      <c r="G11" s="45">
        <v>63.516401017667576</v>
      </c>
    </row>
    <row r="12" spans="1:14" x14ac:dyDescent="0.2">
      <c r="A12" s="94" t="s">
        <v>110</v>
      </c>
      <c r="B12" s="115">
        <v>9.3000000000000007</v>
      </c>
      <c r="C12" s="95">
        <v>0.95016455046744375</v>
      </c>
      <c r="D12" s="45">
        <v>90.6</v>
      </c>
      <c r="E12" s="95">
        <v>8.1304356224560657</v>
      </c>
      <c r="F12" s="115">
        <v>9.3413927065105042</v>
      </c>
      <c r="G12" s="45">
        <v>90.658607293489538</v>
      </c>
    </row>
    <row r="13" spans="1:14" x14ac:dyDescent="0.2">
      <c r="A13" s="94" t="s">
        <v>111</v>
      </c>
      <c r="B13" s="115">
        <v>736.1</v>
      </c>
      <c r="C13" s="95">
        <v>74.887370126038917</v>
      </c>
      <c r="D13" s="45">
        <v>591.79999999999995</v>
      </c>
      <c r="E13" s="95">
        <v>53.082537203840772</v>
      </c>
      <c r="F13" s="115">
        <v>55.43410944163066</v>
      </c>
      <c r="G13" s="45">
        <v>44.565890558369212</v>
      </c>
    </row>
    <row r="14" spans="1:14" x14ac:dyDescent="0.2">
      <c r="A14" s="94"/>
      <c r="B14" s="115"/>
      <c r="C14" s="95"/>
      <c r="D14" s="45"/>
      <c r="E14" s="90"/>
      <c r="F14" s="115"/>
      <c r="G14" s="45"/>
    </row>
    <row r="15" spans="1:14" x14ac:dyDescent="0.2">
      <c r="A15" s="93" t="s">
        <v>229</v>
      </c>
      <c r="B15" s="115"/>
      <c r="C15" s="95"/>
      <c r="D15" s="45"/>
      <c r="E15" s="95"/>
      <c r="F15" s="115"/>
      <c r="G15" s="45"/>
      <c r="H15" s="56"/>
    </row>
    <row r="16" spans="1:14" x14ac:dyDescent="0.2">
      <c r="A16" s="94" t="s">
        <v>112</v>
      </c>
      <c r="B16" s="115">
        <v>581.20000000000005</v>
      </c>
      <c r="C16" s="95">
        <v>59.126037137998864</v>
      </c>
      <c r="D16" s="45">
        <v>744</v>
      </c>
      <c r="E16" s="95">
        <v>66.735780968766562</v>
      </c>
      <c r="F16" s="115">
        <v>43.856676731709669</v>
      </c>
      <c r="G16" s="45">
        <v>56.143323268289969</v>
      </c>
      <c r="H16" s="56"/>
    </row>
    <row r="17" spans="1:8" x14ac:dyDescent="0.2">
      <c r="A17" s="94" t="s">
        <v>113</v>
      </c>
      <c r="B17" s="115">
        <v>11.4</v>
      </c>
      <c r="C17" s="95">
        <v>1.1568549423517225</v>
      </c>
      <c r="D17" s="45">
        <v>12.9</v>
      </c>
      <c r="E17" s="95">
        <v>1.1539931887867356</v>
      </c>
      <c r="F17" s="115">
        <v>46.918058861412113</v>
      </c>
      <c r="G17" s="45">
        <v>53.081941138587915</v>
      </c>
      <c r="H17" s="56"/>
    </row>
    <row r="18" spans="1:8" x14ac:dyDescent="0.2">
      <c r="A18" s="96" t="s">
        <v>114</v>
      </c>
      <c r="B18" s="115">
        <v>383.2</v>
      </c>
      <c r="C18" s="95">
        <v>38.983360019072485</v>
      </c>
      <c r="D18" s="45">
        <v>344.6</v>
      </c>
      <c r="E18" s="95">
        <v>30.912416047930698</v>
      </c>
      <c r="F18" s="115">
        <v>52.649167971488943</v>
      </c>
      <c r="G18" s="45">
        <v>47.350832028511483</v>
      </c>
      <c r="H18" s="56"/>
    </row>
    <row r="19" spans="1:8" x14ac:dyDescent="0.2">
      <c r="A19" s="96" t="s">
        <v>115</v>
      </c>
      <c r="B19" s="115">
        <v>7.2</v>
      </c>
      <c r="C19" s="95">
        <v>0.73374790057704276</v>
      </c>
      <c r="D19" s="45">
        <v>13.4</v>
      </c>
      <c r="E19" s="95">
        <v>1.1978097945159532</v>
      </c>
      <c r="F19" s="115">
        <v>35.069277882542302</v>
      </c>
      <c r="G19" s="45">
        <v>64.930722117457734</v>
      </c>
      <c r="H19" s="56"/>
    </row>
    <row r="20" spans="1:8" x14ac:dyDescent="0.2">
      <c r="A20" s="96"/>
      <c r="B20" s="95"/>
      <c r="C20" s="95"/>
      <c r="D20" s="45"/>
      <c r="E20" s="95"/>
      <c r="F20" s="115"/>
      <c r="G20" s="45"/>
      <c r="H20" s="56"/>
    </row>
    <row r="21" spans="1:8" x14ac:dyDescent="0.2">
      <c r="A21" s="96"/>
      <c r="B21" s="95"/>
      <c r="C21" s="95"/>
      <c r="D21" s="45"/>
      <c r="E21" s="95"/>
      <c r="F21" s="115"/>
      <c r="G21" s="45"/>
      <c r="H21" s="56"/>
    </row>
    <row r="22" spans="1:8" x14ac:dyDescent="0.2">
      <c r="A22" s="97" t="s">
        <v>10</v>
      </c>
      <c r="B22" s="283">
        <v>202.3</v>
      </c>
      <c r="C22" s="284">
        <v>100</v>
      </c>
      <c r="D22" s="285">
        <v>463.9</v>
      </c>
      <c r="E22" s="284">
        <v>100</v>
      </c>
      <c r="F22" s="283">
        <v>30.363278789741322</v>
      </c>
      <c r="G22" s="285">
        <v>69.63672121025887</v>
      </c>
      <c r="H22" s="56"/>
    </row>
    <row r="23" spans="1:8" x14ac:dyDescent="0.2">
      <c r="A23" s="96"/>
      <c r="B23" s="95"/>
      <c r="C23" s="95"/>
      <c r="D23" s="45"/>
      <c r="E23" s="95"/>
      <c r="F23" s="115"/>
      <c r="G23" s="45"/>
      <c r="H23" s="56"/>
    </row>
    <row r="24" spans="1:8" x14ac:dyDescent="0.2">
      <c r="A24" s="98" t="s">
        <v>228</v>
      </c>
      <c r="B24" s="95"/>
      <c r="C24" s="95"/>
      <c r="D24" s="115"/>
      <c r="E24" s="95"/>
      <c r="F24" s="115"/>
      <c r="G24" s="115"/>
      <c r="H24" s="56"/>
    </row>
    <row r="25" spans="1:8" x14ac:dyDescent="0.2">
      <c r="A25" s="94" t="s">
        <v>108</v>
      </c>
      <c r="B25" s="115">
        <v>60.9</v>
      </c>
      <c r="C25" s="95">
        <v>30.107659196629804</v>
      </c>
      <c r="D25" s="45">
        <v>203</v>
      </c>
      <c r="E25" s="95">
        <v>43.747616658260981</v>
      </c>
      <c r="F25" s="115">
        <v>23.081488701700088</v>
      </c>
      <c r="G25" s="45">
        <v>76.918511298299805</v>
      </c>
      <c r="H25" s="56"/>
    </row>
    <row r="26" spans="1:8" x14ac:dyDescent="0.2">
      <c r="A26" s="94" t="s">
        <v>109</v>
      </c>
      <c r="B26" s="115">
        <v>9.8000000000000007</v>
      </c>
      <c r="C26" s="95">
        <v>4.8420981085379493</v>
      </c>
      <c r="D26" s="45">
        <v>35.6</v>
      </c>
      <c r="E26" s="95">
        <v>7.6768347394470329</v>
      </c>
      <c r="F26" s="115">
        <v>21.569759100222484</v>
      </c>
      <c r="G26" s="45">
        <v>78.430240899777459</v>
      </c>
      <c r="H26" s="56"/>
    </row>
    <row r="27" spans="1:8" x14ac:dyDescent="0.2">
      <c r="A27" s="94" t="s">
        <v>110</v>
      </c>
      <c r="B27" s="115" t="s">
        <v>101</v>
      </c>
      <c r="C27" s="95" t="s">
        <v>101</v>
      </c>
      <c r="D27" s="45">
        <v>37.799999999999997</v>
      </c>
      <c r="E27" s="95">
        <v>8.155788519460458</v>
      </c>
      <c r="F27" s="115">
        <v>2.5413011612013228</v>
      </c>
      <c r="G27" s="45">
        <v>97.458698838798654</v>
      </c>
      <c r="H27" s="56"/>
    </row>
    <row r="28" spans="1:8" x14ac:dyDescent="0.2">
      <c r="A28" s="94" t="s">
        <v>111</v>
      </c>
      <c r="B28" s="115">
        <v>130.6</v>
      </c>
      <c r="C28" s="95">
        <v>64.562499600377208</v>
      </c>
      <c r="D28" s="45">
        <v>187.5</v>
      </c>
      <c r="E28" s="95">
        <v>40.419760082831374</v>
      </c>
      <c r="F28" s="115">
        <v>41.053767042632053</v>
      </c>
      <c r="G28" s="45">
        <v>58.946232957367904</v>
      </c>
      <c r="H28" s="56"/>
    </row>
    <row r="29" spans="1:8" x14ac:dyDescent="0.2">
      <c r="A29" s="94"/>
      <c r="B29" s="115"/>
      <c r="C29" s="95"/>
      <c r="D29" s="45"/>
      <c r="E29" s="95"/>
      <c r="F29" s="115"/>
      <c r="G29" s="45"/>
      <c r="H29" s="56"/>
    </row>
    <row r="30" spans="1:8" x14ac:dyDescent="0.2">
      <c r="A30" s="93" t="s">
        <v>229</v>
      </c>
      <c r="B30" s="115"/>
      <c r="C30" s="95"/>
      <c r="D30" s="115"/>
      <c r="E30" s="95"/>
      <c r="F30" s="115"/>
      <c r="G30" s="115"/>
      <c r="H30" s="56"/>
    </row>
    <row r="31" spans="1:8" x14ac:dyDescent="0.2">
      <c r="A31" s="94" t="s">
        <v>112</v>
      </c>
      <c r="B31" s="115">
        <v>108.4</v>
      </c>
      <c r="C31" s="95">
        <v>53.598467750445302</v>
      </c>
      <c r="D31" s="45">
        <v>290.89999999999998</v>
      </c>
      <c r="E31" s="95">
        <v>62.698943976190122</v>
      </c>
      <c r="F31" s="115">
        <v>27.152833878819315</v>
      </c>
      <c r="G31" s="45">
        <v>72.847166121180493</v>
      </c>
      <c r="H31" s="56"/>
    </row>
    <row r="32" spans="1:8" x14ac:dyDescent="0.2">
      <c r="A32" s="94" t="s">
        <v>113</v>
      </c>
      <c r="B32" s="115">
        <v>89.8</v>
      </c>
      <c r="C32" s="95">
        <v>44.384707186155801</v>
      </c>
      <c r="D32" s="45">
        <v>158.19999999999999</v>
      </c>
      <c r="E32" s="95">
        <v>34.099954545287112</v>
      </c>
      <c r="F32" s="115">
        <v>36.205425551650642</v>
      </c>
      <c r="G32" s="45">
        <v>63.794574448349593</v>
      </c>
      <c r="H32" s="56"/>
    </row>
    <row r="33" spans="1:15" x14ac:dyDescent="0.2">
      <c r="A33" s="96" t="s">
        <v>114</v>
      </c>
      <c r="B33" s="115" t="s">
        <v>59</v>
      </c>
      <c r="C33" s="95" t="s">
        <v>59</v>
      </c>
      <c r="D33" s="115" t="s">
        <v>59</v>
      </c>
      <c r="E33" s="95" t="s">
        <v>59</v>
      </c>
      <c r="F33" s="115" t="s">
        <v>59</v>
      </c>
      <c r="G33" s="115" t="s">
        <v>59</v>
      </c>
      <c r="H33" s="56"/>
    </row>
    <row r="34" spans="1:15" x14ac:dyDescent="0.2">
      <c r="A34" s="233" t="s">
        <v>115</v>
      </c>
      <c r="B34" s="282">
        <v>4.0999999999999996</v>
      </c>
      <c r="C34" s="322">
        <v>2.016825063399081</v>
      </c>
      <c r="D34" s="282">
        <v>14.9</v>
      </c>
      <c r="E34" s="322">
        <v>3.2011014785227374</v>
      </c>
      <c r="F34" s="282">
        <v>21.550965956471877</v>
      </c>
      <c r="G34" s="282">
        <v>78.449034043528158</v>
      </c>
      <c r="H34" s="56"/>
    </row>
    <row r="35" spans="1:15" x14ac:dyDescent="0.2">
      <c r="A35" s="99"/>
      <c r="B35" s="96"/>
      <c r="C35" s="103"/>
      <c r="D35" s="96"/>
      <c r="E35" s="96"/>
      <c r="F35" s="96"/>
      <c r="G35" s="96"/>
      <c r="H35" s="56"/>
    </row>
    <row r="36" spans="1:15" x14ac:dyDescent="0.2">
      <c r="A36" s="116" t="s">
        <v>76</v>
      </c>
    </row>
    <row r="37" spans="1:15" x14ac:dyDescent="0.2">
      <c r="A37" s="116"/>
    </row>
    <row r="38" spans="1:15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40" spans="1:15" ht="15" x14ac:dyDescent="0.25">
      <c r="A40" s="218" t="s">
        <v>290</v>
      </c>
      <c r="B40" s="113"/>
      <c r="C40" s="113"/>
      <c r="D40" s="114"/>
      <c r="E40" s="58"/>
      <c r="F40" s="58"/>
    </row>
    <row r="42" spans="1:15" ht="12.75" customHeight="1" x14ac:dyDescent="0.2">
      <c r="A42" s="528"/>
      <c r="B42" s="530" t="s">
        <v>128</v>
      </c>
      <c r="C42" s="530"/>
      <c r="D42" s="530" t="s">
        <v>129</v>
      </c>
      <c r="E42" s="530"/>
      <c r="F42" s="522" t="s">
        <v>140</v>
      </c>
      <c r="G42" s="522"/>
    </row>
    <row r="43" spans="1:15" x14ac:dyDescent="0.2">
      <c r="A43" s="529"/>
      <c r="B43" s="84" t="s">
        <v>141</v>
      </c>
      <c r="C43" s="84" t="s">
        <v>71</v>
      </c>
      <c r="D43" s="84" t="s">
        <v>141</v>
      </c>
      <c r="E43" s="84" t="s">
        <v>71</v>
      </c>
      <c r="F43" s="84" t="s">
        <v>128</v>
      </c>
      <c r="G43" s="84" t="s">
        <v>129</v>
      </c>
    </row>
    <row r="44" spans="1:15" x14ac:dyDescent="0.2">
      <c r="A44" s="85"/>
      <c r="B44" s="86"/>
      <c r="C44" s="86"/>
      <c r="D44" s="87"/>
      <c r="E44" s="88"/>
      <c r="F44" s="88"/>
      <c r="G44" s="89"/>
    </row>
    <row r="45" spans="1:15" x14ac:dyDescent="0.2">
      <c r="A45" s="85" t="s">
        <v>146</v>
      </c>
      <c r="B45" s="283">
        <v>982.9</v>
      </c>
      <c r="C45" s="284">
        <v>100</v>
      </c>
      <c r="D45" s="285">
        <v>1114.8</v>
      </c>
      <c r="E45" s="284">
        <v>100</v>
      </c>
      <c r="F45" s="283">
        <v>46.85637884146842</v>
      </c>
      <c r="G45" s="285">
        <v>53.143621158531474</v>
      </c>
    </row>
    <row r="46" spans="1:15" x14ac:dyDescent="0.2">
      <c r="A46" s="85"/>
      <c r="B46" s="328"/>
      <c r="C46" s="90"/>
      <c r="D46" s="45"/>
      <c r="E46" s="92"/>
      <c r="F46" s="330"/>
      <c r="G46" s="45"/>
    </row>
    <row r="47" spans="1:15" x14ac:dyDescent="0.2">
      <c r="A47" s="93" t="s">
        <v>151</v>
      </c>
      <c r="B47" s="328"/>
      <c r="C47" s="90"/>
      <c r="D47" s="45"/>
      <c r="E47" s="92"/>
      <c r="F47" s="330"/>
      <c r="G47" s="45"/>
    </row>
    <row r="48" spans="1:15" x14ac:dyDescent="0.2">
      <c r="A48" s="94" t="s">
        <v>198</v>
      </c>
      <c r="B48" s="115">
        <v>15.1</v>
      </c>
      <c r="C48" s="95">
        <v>1.5312166817185673</v>
      </c>
      <c r="D48" s="45">
        <v>45.1</v>
      </c>
      <c r="E48" s="95">
        <v>4.0482678708009301</v>
      </c>
      <c r="F48" s="115">
        <v>25.008905313635761</v>
      </c>
      <c r="G48" s="45">
        <v>74.991094686364178</v>
      </c>
    </row>
    <row r="49" spans="1:7" x14ac:dyDescent="0.2">
      <c r="A49" s="94" t="s">
        <v>199</v>
      </c>
      <c r="B49" s="115">
        <v>222.4</v>
      </c>
      <c r="C49" s="95">
        <v>22.631248641774988</v>
      </c>
      <c r="D49" s="45">
        <v>387.3</v>
      </c>
      <c r="E49" s="95">
        <v>34.799999999999997</v>
      </c>
      <c r="F49" s="115">
        <v>36.483598982332296</v>
      </c>
      <c r="G49" s="45">
        <v>63.516401017667576</v>
      </c>
    </row>
    <row r="50" spans="1:7" x14ac:dyDescent="0.2">
      <c r="A50" s="94" t="s">
        <v>200</v>
      </c>
      <c r="B50" s="115">
        <v>9.3000000000000007</v>
      </c>
      <c r="C50" s="95">
        <v>0.95016455046744375</v>
      </c>
      <c r="D50" s="45">
        <v>90.6</v>
      </c>
      <c r="E50" s="95">
        <v>8.1304356224560657</v>
      </c>
      <c r="F50" s="115">
        <v>9.3413927065105042</v>
      </c>
      <c r="G50" s="45">
        <v>90.658607293489538</v>
      </c>
    </row>
    <row r="51" spans="1:7" x14ac:dyDescent="0.2">
      <c r="A51" s="94" t="s">
        <v>251</v>
      </c>
      <c r="B51" s="115">
        <v>736.1</v>
      </c>
      <c r="C51" s="95">
        <v>74.887370126038917</v>
      </c>
      <c r="D51" s="45">
        <v>591.79999999999995</v>
      </c>
      <c r="E51" s="95">
        <v>53.082537203840772</v>
      </c>
      <c r="F51" s="115">
        <v>55.43410944163066</v>
      </c>
      <c r="G51" s="45">
        <v>44.565890558369212</v>
      </c>
    </row>
    <row r="52" spans="1:7" x14ac:dyDescent="0.2">
      <c r="A52" s="94"/>
      <c r="B52" s="115"/>
      <c r="C52" s="95"/>
      <c r="D52" s="45"/>
      <c r="E52" s="90"/>
      <c r="F52" s="115"/>
      <c r="G52" s="45"/>
    </row>
    <row r="53" spans="1:7" x14ac:dyDescent="0.2">
      <c r="A53" s="93" t="s">
        <v>149</v>
      </c>
      <c r="B53" s="115"/>
      <c r="C53" s="95"/>
      <c r="D53" s="45"/>
      <c r="E53" s="95"/>
      <c r="F53" s="115"/>
      <c r="G53" s="45"/>
    </row>
    <row r="54" spans="1:7" x14ac:dyDescent="0.2">
      <c r="A54" s="94" t="s">
        <v>202</v>
      </c>
      <c r="B54" s="115">
        <v>581.20000000000005</v>
      </c>
      <c r="C54" s="95">
        <v>59.126037137998864</v>
      </c>
      <c r="D54" s="45">
        <v>744</v>
      </c>
      <c r="E54" s="95">
        <v>66.735780968766562</v>
      </c>
      <c r="F54" s="115">
        <v>43.856676731709669</v>
      </c>
      <c r="G54" s="45">
        <v>56.143323268289969</v>
      </c>
    </row>
    <row r="55" spans="1:7" x14ac:dyDescent="0.2">
      <c r="A55" s="94" t="s">
        <v>203</v>
      </c>
      <c r="B55" s="115">
        <v>11.4</v>
      </c>
      <c r="C55" s="95">
        <v>1.1568549423517225</v>
      </c>
      <c r="D55" s="45">
        <v>12.9</v>
      </c>
      <c r="E55" s="95">
        <v>1.1539931887867356</v>
      </c>
      <c r="F55" s="115">
        <v>46.918058861412113</v>
      </c>
      <c r="G55" s="45">
        <v>53.081941138587915</v>
      </c>
    </row>
    <row r="56" spans="1:7" x14ac:dyDescent="0.2">
      <c r="A56" s="96" t="s">
        <v>204</v>
      </c>
      <c r="B56" s="115">
        <v>383.2</v>
      </c>
      <c r="C56" s="95">
        <v>38.983360019072485</v>
      </c>
      <c r="D56" s="45">
        <v>344.6</v>
      </c>
      <c r="E56" s="95">
        <v>30.912416047930698</v>
      </c>
      <c r="F56" s="115">
        <v>52.649167971488943</v>
      </c>
      <c r="G56" s="45">
        <v>47.350832028511483</v>
      </c>
    </row>
    <row r="57" spans="1:7" x14ac:dyDescent="0.2">
      <c r="A57" s="96" t="s">
        <v>205</v>
      </c>
      <c r="B57" s="115">
        <v>7.2</v>
      </c>
      <c r="C57" s="95">
        <v>0.73374790057704276</v>
      </c>
      <c r="D57" s="45">
        <v>13.4</v>
      </c>
      <c r="E57" s="95">
        <v>1.1978097945159532</v>
      </c>
      <c r="F57" s="115">
        <v>35.069277882542302</v>
      </c>
      <c r="G57" s="45">
        <v>64.930722117457734</v>
      </c>
    </row>
    <row r="58" spans="1:7" x14ac:dyDescent="0.2">
      <c r="A58" s="96"/>
      <c r="B58" s="115"/>
      <c r="C58" s="95"/>
      <c r="D58" s="45"/>
      <c r="E58" s="95"/>
      <c r="F58" s="115"/>
      <c r="G58" s="45"/>
    </row>
    <row r="59" spans="1:7" x14ac:dyDescent="0.2">
      <c r="A59" s="96"/>
      <c r="B59" s="115"/>
      <c r="C59" s="95"/>
      <c r="D59" s="45"/>
      <c r="E59" s="95"/>
      <c r="F59" s="115"/>
      <c r="G59" s="45"/>
    </row>
    <row r="60" spans="1:7" x14ac:dyDescent="0.2">
      <c r="A60" s="97" t="s">
        <v>145</v>
      </c>
      <c r="B60" s="283">
        <v>202.3</v>
      </c>
      <c r="C60" s="284">
        <v>100</v>
      </c>
      <c r="D60" s="285">
        <v>463.9</v>
      </c>
      <c r="E60" s="284">
        <v>100</v>
      </c>
      <c r="F60" s="283">
        <v>30.363278789741322</v>
      </c>
      <c r="G60" s="285">
        <v>69.63672121025887</v>
      </c>
    </row>
    <row r="61" spans="1:7" x14ac:dyDescent="0.2">
      <c r="A61" s="96"/>
      <c r="B61" s="115"/>
      <c r="C61" s="95"/>
      <c r="D61" s="45"/>
      <c r="E61" s="95"/>
      <c r="F61" s="115"/>
      <c r="G61" s="45"/>
    </row>
    <row r="62" spans="1:7" x14ac:dyDescent="0.2">
      <c r="A62" s="93" t="s">
        <v>151</v>
      </c>
      <c r="B62" s="115"/>
      <c r="C62" s="95"/>
      <c r="D62" s="115"/>
      <c r="E62" s="95"/>
      <c r="F62" s="115"/>
      <c r="G62" s="115"/>
    </row>
    <row r="63" spans="1:7" x14ac:dyDescent="0.2">
      <c r="A63" s="94" t="s">
        <v>198</v>
      </c>
      <c r="B63" s="115">
        <v>60.9</v>
      </c>
      <c r="C63" s="95">
        <v>30.107659196629804</v>
      </c>
      <c r="D63" s="45">
        <v>203</v>
      </c>
      <c r="E63" s="95">
        <v>43.747616658260981</v>
      </c>
      <c r="F63" s="115">
        <v>23.081488701700088</v>
      </c>
      <c r="G63" s="45">
        <v>76.918511298299805</v>
      </c>
    </row>
    <row r="64" spans="1:7" x14ac:dyDescent="0.2">
      <c r="A64" s="94" t="s">
        <v>199</v>
      </c>
      <c r="B64" s="115">
        <v>9.8000000000000007</v>
      </c>
      <c r="C64" s="95">
        <v>4.8420981085379493</v>
      </c>
      <c r="D64" s="45">
        <v>35.6</v>
      </c>
      <c r="E64" s="95">
        <v>7.6768347394470329</v>
      </c>
      <c r="F64" s="115">
        <v>21.569759100222484</v>
      </c>
      <c r="G64" s="45">
        <v>78.430240899777459</v>
      </c>
    </row>
    <row r="65" spans="1:7" x14ac:dyDescent="0.2">
      <c r="A65" s="94" t="s">
        <v>200</v>
      </c>
      <c r="B65" s="115" t="s">
        <v>101</v>
      </c>
      <c r="C65" s="95" t="s">
        <v>101</v>
      </c>
      <c r="D65" s="45">
        <v>37.799999999999997</v>
      </c>
      <c r="E65" s="95">
        <v>8.155788519460458</v>
      </c>
      <c r="F65" s="115">
        <v>2.5413011612013228</v>
      </c>
      <c r="G65" s="45">
        <v>97.458698838798654</v>
      </c>
    </row>
    <row r="66" spans="1:7" x14ac:dyDescent="0.2">
      <c r="A66" s="94" t="s">
        <v>201</v>
      </c>
      <c r="B66" s="115">
        <v>130.6</v>
      </c>
      <c r="C66" s="95">
        <v>64.562499600377208</v>
      </c>
      <c r="D66" s="45">
        <v>187.5</v>
      </c>
      <c r="E66" s="95">
        <v>40.419760082831374</v>
      </c>
      <c r="F66" s="115">
        <v>41.053767042632053</v>
      </c>
      <c r="G66" s="45">
        <v>58.946232957367904</v>
      </c>
    </row>
    <row r="67" spans="1:7" x14ac:dyDescent="0.2">
      <c r="A67" s="94"/>
      <c r="B67" s="115"/>
      <c r="C67" s="95"/>
      <c r="D67" s="45"/>
      <c r="E67" s="95"/>
      <c r="F67" s="115"/>
      <c r="G67" s="45"/>
    </row>
    <row r="68" spans="1:7" x14ac:dyDescent="0.2">
      <c r="A68" s="93" t="s">
        <v>149</v>
      </c>
      <c r="B68" s="115"/>
      <c r="C68" s="95"/>
      <c r="D68" s="115"/>
      <c r="E68" s="95"/>
      <c r="F68" s="115"/>
      <c r="G68" s="115"/>
    </row>
    <row r="69" spans="1:7" x14ac:dyDescent="0.2">
      <c r="A69" s="94" t="s">
        <v>202</v>
      </c>
      <c r="B69" s="115">
        <v>108.4</v>
      </c>
      <c r="C69" s="95">
        <v>53.598467750445302</v>
      </c>
      <c r="D69" s="45">
        <v>290.89999999999998</v>
      </c>
      <c r="E69" s="95">
        <v>62.698943976190122</v>
      </c>
      <c r="F69" s="115">
        <v>27.152833878819315</v>
      </c>
      <c r="G69" s="45">
        <v>72.847166121180493</v>
      </c>
    </row>
    <row r="70" spans="1:7" x14ac:dyDescent="0.2">
      <c r="A70" s="94" t="s">
        <v>203</v>
      </c>
      <c r="B70" s="115">
        <v>89.8</v>
      </c>
      <c r="C70" s="95">
        <v>44.384707186155801</v>
      </c>
      <c r="D70" s="45">
        <v>158.19999999999999</v>
      </c>
      <c r="E70" s="95">
        <v>34.099954545287112</v>
      </c>
      <c r="F70" s="115">
        <v>36.205425551650642</v>
      </c>
      <c r="G70" s="45">
        <v>63.794574448349593</v>
      </c>
    </row>
    <row r="71" spans="1:7" x14ac:dyDescent="0.2">
      <c r="A71" s="234" t="s">
        <v>204</v>
      </c>
      <c r="B71" s="115" t="s">
        <v>59</v>
      </c>
      <c r="C71" s="95" t="s">
        <v>59</v>
      </c>
      <c r="D71" s="115" t="s">
        <v>59</v>
      </c>
      <c r="E71" s="95" t="s">
        <v>59</v>
      </c>
      <c r="F71" s="115" t="s">
        <v>59</v>
      </c>
      <c r="G71" s="115" t="s">
        <v>59</v>
      </c>
    </row>
    <row r="72" spans="1:7" x14ac:dyDescent="0.2">
      <c r="A72" s="233" t="s">
        <v>205</v>
      </c>
      <c r="B72" s="282">
        <v>4.0999999999999996</v>
      </c>
      <c r="C72" s="322">
        <v>2.016825063399081</v>
      </c>
      <c r="D72" s="282">
        <v>14.9</v>
      </c>
      <c r="E72" s="322">
        <v>3.2011014785227374</v>
      </c>
      <c r="F72" s="282">
        <v>21.550965956471877</v>
      </c>
      <c r="G72" s="282">
        <v>78.449034043528158</v>
      </c>
    </row>
    <row r="73" spans="1:7" x14ac:dyDescent="0.2">
      <c r="A73" s="99"/>
      <c r="B73" s="96"/>
      <c r="C73" s="103"/>
      <c r="D73" s="96"/>
      <c r="E73" s="96"/>
      <c r="F73" s="96"/>
      <c r="G73" s="96"/>
    </row>
    <row r="75" spans="1:7" x14ac:dyDescent="0.2">
      <c r="A75" s="127" t="s">
        <v>216</v>
      </c>
    </row>
  </sheetData>
  <mergeCells count="8">
    <mergeCell ref="A4:A5"/>
    <mergeCell ref="B4:C4"/>
    <mergeCell ref="D4:E4"/>
    <mergeCell ref="F4:G4"/>
    <mergeCell ref="A42:A43"/>
    <mergeCell ref="B42:C42"/>
    <mergeCell ref="D42:E42"/>
    <mergeCell ref="F42:G4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Запосленост</vt:lpstr>
      <vt:lpstr>1gr</vt:lpstr>
      <vt:lpstr>2gr</vt:lpstr>
      <vt:lpstr>3t</vt:lpstr>
      <vt:lpstr>4gr</vt:lpstr>
      <vt:lpstr>5t</vt:lpstr>
      <vt:lpstr>6t</vt:lpstr>
      <vt:lpstr>7t</vt:lpstr>
      <vt:lpstr>8t</vt:lpstr>
      <vt:lpstr>9gr</vt:lpstr>
      <vt:lpstr>10t</vt:lpstr>
      <vt:lpstr>11gr</vt:lpstr>
      <vt:lpstr>12t</vt:lpstr>
      <vt:lpstr>13t</vt:lpstr>
      <vt:lpstr>14gr</vt:lpstr>
      <vt:lpstr>15t</vt:lpstr>
      <vt:lpstr>16gr</vt:lpstr>
      <vt:lpstr>17gr</vt:lpstr>
      <vt:lpstr>18gr</vt:lpstr>
      <vt:lpstr>19gr</vt:lpstr>
      <vt:lpstr>20gr</vt:lpstr>
      <vt:lpstr>21t</vt:lpstr>
      <vt:lpstr>22t</vt:lpstr>
      <vt:lpstr>23gr</vt:lpstr>
      <vt:lpstr>24gr</vt:lpstr>
      <vt:lpstr>25gr</vt:lpstr>
      <vt:lpstr>26gr</vt:lpstr>
      <vt:lpstr>27t</vt:lpstr>
      <vt:lpstr>28t</vt:lpstr>
      <vt:lpstr>29t</vt:lpstr>
      <vt:lpstr>30t</vt:lpstr>
      <vt:lpstr>31t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c31ir16</dc:creator>
  <cp:lastModifiedBy>Dragana DjP</cp:lastModifiedBy>
  <cp:lastPrinted>2014-11-05T08:48:13Z</cp:lastPrinted>
  <dcterms:created xsi:type="dcterms:W3CDTF">2011-02-03T09:13:23Z</dcterms:created>
  <dcterms:modified xsi:type="dcterms:W3CDTF">2021-06-01T10:20:19Z</dcterms:modified>
</cp:coreProperties>
</file>