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NOVI KVARTALNI OBRACUNI\Za slanje\"/>
    </mc:Choice>
  </mc:AlternateContent>
  <bookViews>
    <workbookView xWindow="-15" yWindow="-15" windowWidth="10920" windowHeight="10095" tabRatio="747" activeTab="3"/>
  </bookViews>
  <sheets>
    <sheet name="BDP tekuce cene" sheetId="1" r:id="rId1"/>
    <sheet name="BDP cene prethodne godine" sheetId="2" r:id="rId2"/>
    <sheet name="BDP ulancane mere obima ref2010" sheetId="3" r:id="rId3"/>
    <sheet name="Desezona" sheetId="13" r:id="rId4"/>
  </sheets>
  <calcPr calcId="162913"/>
</workbook>
</file>

<file path=xl/calcChain.xml><?xml version="1.0" encoding="utf-8"?>
<calcChain xmlns="http://schemas.openxmlformats.org/spreadsheetml/2006/main">
  <c r="Q124" i="3" l="1"/>
  <c r="R124" i="3"/>
  <c r="S124" i="3"/>
  <c r="T124" i="3"/>
  <c r="W124" i="3"/>
  <c r="X124" i="3"/>
  <c r="Y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Q197" i="1"/>
  <c r="R197" i="1"/>
  <c r="S197" i="1"/>
  <c r="T197" i="1"/>
  <c r="U197" i="1"/>
  <c r="V197" i="1"/>
  <c r="W197" i="1"/>
  <c r="X197" i="1"/>
  <c r="Y197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Q133" i="1"/>
  <c r="R133" i="1"/>
  <c r="S133" i="1"/>
  <c r="T133" i="1"/>
  <c r="U133" i="1"/>
  <c r="V133" i="1"/>
  <c r="W133" i="1"/>
  <c r="X133" i="1"/>
  <c r="Y133" i="1"/>
  <c r="N133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B132" i="1"/>
  <c r="B72" i="1"/>
  <c r="B71" i="1"/>
  <c r="Q123" i="3" l="1"/>
  <c r="R123" i="3"/>
  <c r="S123" i="3"/>
  <c r="T123" i="3"/>
  <c r="W123" i="3"/>
  <c r="X123" i="3"/>
  <c r="Y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X196" i="1"/>
  <c r="Q196" i="1"/>
  <c r="R196" i="1"/>
  <c r="S196" i="1"/>
  <c r="T196" i="1"/>
  <c r="U196" i="1"/>
  <c r="V196" i="1"/>
  <c r="W196" i="1"/>
  <c r="Y196" i="1"/>
  <c r="Q132" i="1"/>
  <c r="R132" i="1"/>
  <c r="S132" i="1"/>
  <c r="T132" i="1"/>
  <c r="U132" i="1"/>
  <c r="V132" i="1"/>
  <c r="W132" i="1"/>
  <c r="X132" i="1"/>
  <c r="Y132" i="1"/>
  <c r="M196" i="1"/>
  <c r="B196" i="1"/>
  <c r="C196" i="1"/>
  <c r="D196" i="1"/>
  <c r="E196" i="1"/>
  <c r="F196" i="1"/>
  <c r="G196" i="1"/>
  <c r="H196" i="1"/>
  <c r="I196" i="1"/>
  <c r="J196" i="1"/>
  <c r="K196" i="1"/>
  <c r="L196" i="1"/>
  <c r="N196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B131" i="1"/>
  <c r="B194" i="1" l="1"/>
  <c r="Q122" i="3" l="1"/>
  <c r="R122" i="3"/>
  <c r="S122" i="3"/>
  <c r="T122" i="3"/>
  <c r="W122" i="3"/>
  <c r="X122" i="3"/>
  <c r="Y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X66" i="3"/>
  <c r="Y66" i="3"/>
  <c r="X67" i="3"/>
  <c r="Y67" i="3"/>
  <c r="W67" i="3"/>
  <c r="W66" i="3"/>
  <c r="R66" i="3"/>
  <c r="S66" i="3"/>
  <c r="T66" i="3"/>
  <c r="R67" i="3"/>
  <c r="S67" i="3"/>
  <c r="T67" i="3"/>
  <c r="Q67" i="3"/>
  <c r="Q66" i="3"/>
  <c r="C67" i="3"/>
  <c r="D67" i="3"/>
  <c r="E67" i="3"/>
  <c r="F67" i="3"/>
  <c r="G67" i="3"/>
  <c r="H67" i="3"/>
  <c r="I67" i="3"/>
  <c r="J67" i="3"/>
  <c r="K67" i="3"/>
  <c r="L67" i="3"/>
  <c r="M67" i="3"/>
  <c r="N67" i="3"/>
  <c r="B67" i="3"/>
  <c r="C66" i="3"/>
  <c r="D66" i="3"/>
  <c r="E66" i="3"/>
  <c r="F66" i="3"/>
  <c r="G66" i="3"/>
  <c r="H66" i="3"/>
  <c r="I66" i="3"/>
  <c r="J66" i="3"/>
  <c r="K66" i="3"/>
  <c r="L66" i="3"/>
  <c r="M66" i="3"/>
  <c r="N66" i="3"/>
  <c r="B66" i="3"/>
  <c r="Q195" i="1"/>
  <c r="R195" i="1"/>
  <c r="S195" i="1"/>
  <c r="T195" i="1"/>
  <c r="U195" i="1"/>
  <c r="V195" i="1"/>
  <c r="W195" i="1"/>
  <c r="X195" i="1"/>
  <c r="Y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Q131" i="1"/>
  <c r="R131" i="1"/>
  <c r="S131" i="1"/>
  <c r="T131" i="1"/>
  <c r="U131" i="1"/>
  <c r="V131" i="1"/>
  <c r="W131" i="1"/>
  <c r="X131" i="1"/>
  <c r="Y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R71" i="1"/>
  <c r="S71" i="1"/>
  <c r="T71" i="1"/>
  <c r="U71" i="1"/>
  <c r="V71" i="1"/>
  <c r="W71" i="1"/>
  <c r="X71" i="1"/>
  <c r="Y71" i="1"/>
  <c r="R72" i="1"/>
  <c r="S72" i="1"/>
  <c r="T72" i="1"/>
  <c r="U72" i="1"/>
  <c r="V72" i="1"/>
  <c r="W72" i="1"/>
  <c r="X72" i="1"/>
  <c r="Y72" i="1"/>
  <c r="Q72" i="1"/>
  <c r="Q71" i="1"/>
  <c r="C71" i="1"/>
  <c r="D71" i="1"/>
  <c r="E71" i="1"/>
  <c r="F71" i="1"/>
  <c r="G71" i="1"/>
  <c r="H71" i="1"/>
  <c r="I71" i="1"/>
  <c r="J71" i="1"/>
  <c r="K71" i="1"/>
  <c r="L71" i="1"/>
  <c r="M71" i="1"/>
  <c r="N71" i="1"/>
  <c r="C72" i="1"/>
  <c r="D72" i="1"/>
  <c r="E72" i="1"/>
  <c r="F72" i="1"/>
  <c r="G72" i="1"/>
  <c r="H72" i="1"/>
  <c r="I72" i="1"/>
  <c r="J72" i="1"/>
  <c r="K72" i="1"/>
  <c r="L72" i="1"/>
  <c r="M72" i="1"/>
  <c r="N72" i="1"/>
  <c r="C73" i="1"/>
  <c r="D73" i="1"/>
  <c r="E73" i="1"/>
  <c r="F73" i="1"/>
  <c r="G73" i="1"/>
  <c r="H73" i="1"/>
  <c r="I73" i="1"/>
  <c r="J73" i="1"/>
  <c r="K73" i="1"/>
  <c r="L73" i="1"/>
  <c r="M73" i="1"/>
  <c r="N73" i="1"/>
  <c r="B73" i="1"/>
  <c r="Q73" i="1" l="1"/>
  <c r="Q121" i="3"/>
  <c r="R121" i="3"/>
  <c r="S121" i="3"/>
  <c r="T121" i="3"/>
  <c r="W121" i="3"/>
  <c r="X121" i="3"/>
  <c r="Y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Q194" i="1"/>
  <c r="R194" i="1"/>
  <c r="S194" i="1"/>
  <c r="T194" i="1"/>
  <c r="U194" i="1"/>
  <c r="V194" i="1"/>
  <c r="W194" i="1"/>
  <c r="X194" i="1"/>
  <c r="Y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Q130" i="1"/>
  <c r="R130" i="1"/>
  <c r="S130" i="1"/>
  <c r="T130" i="1"/>
  <c r="U130" i="1"/>
  <c r="V130" i="1"/>
  <c r="W130" i="1"/>
  <c r="X130" i="1"/>
  <c r="Y130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Q120" i="3" l="1"/>
  <c r="R120" i="3"/>
  <c r="S120" i="3"/>
  <c r="T120" i="3"/>
  <c r="W120" i="3"/>
  <c r="X120" i="3"/>
  <c r="Y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Q193" i="1"/>
  <c r="R193" i="1"/>
  <c r="S193" i="1"/>
  <c r="T193" i="1"/>
  <c r="U193" i="1"/>
  <c r="V193" i="1"/>
  <c r="W193" i="1"/>
  <c r="X193" i="1"/>
  <c r="Y193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Q129" i="1"/>
  <c r="R129" i="1"/>
  <c r="S129" i="1"/>
  <c r="T129" i="1"/>
  <c r="U129" i="1"/>
  <c r="V129" i="1"/>
  <c r="W129" i="1"/>
  <c r="X129" i="1"/>
  <c r="Y129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Q119" i="3" l="1"/>
  <c r="R119" i="3"/>
  <c r="S119" i="3"/>
  <c r="T119" i="3"/>
  <c r="W119" i="3"/>
  <c r="X119" i="3"/>
  <c r="Y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Q192" i="1" l="1"/>
  <c r="R192" i="1"/>
  <c r="S192" i="1"/>
  <c r="T192" i="1"/>
  <c r="U192" i="1"/>
  <c r="V192" i="1"/>
  <c r="W192" i="1"/>
  <c r="X192" i="1"/>
  <c r="Y192" i="1"/>
  <c r="U128" i="1"/>
  <c r="Q128" i="1"/>
  <c r="R128" i="1"/>
  <c r="S128" i="1"/>
  <c r="T128" i="1"/>
  <c r="V128" i="1"/>
  <c r="W128" i="1"/>
  <c r="X128" i="1"/>
  <c r="Y128" i="1"/>
  <c r="B192" i="1" l="1"/>
  <c r="C192" i="1"/>
  <c r="D192" i="1"/>
  <c r="E192" i="1"/>
  <c r="F192" i="1"/>
  <c r="G192" i="1"/>
  <c r="H192" i="1"/>
  <c r="I192" i="1"/>
  <c r="J192" i="1"/>
  <c r="K192" i="1"/>
  <c r="L192" i="1"/>
  <c r="M192" i="1"/>
  <c r="N192" i="1"/>
  <c r="B191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B127" i="1"/>
  <c r="U73" i="1" l="1"/>
  <c r="K76" i="1"/>
  <c r="L76" i="1"/>
  <c r="M76" i="1"/>
  <c r="N76" i="1"/>
  <c r="Q76" i="1"/>
  <c r="R76" i="1"/>
  <c r="S76" i="1"/>
  <c r="T76" i="1"/>
  <c r="U76" i="1"/>
  <c r="V76" i="1"/>
  <c r="W76" i="1"/>
  <c r="K77" i="1"/>
  <c r="L77" i="1"/>
  <c r="M77" i="1"/>
  <c r="N77" i="1"/>
  <c r="Q77" i="1"/>
  <c r="R77" i="1"/>
  <c r="S77" i="1"/>
  <c r="T77" i="1"/>
  <c r="U77" i="1"/>
  <c r="V77" i="1"/>
  <c r="W77" i="1"/>
  <c r="K78" i="1"/>
  <c r="L78" i="1"/>
  <c r="M78" i="1"/>
  <c r="N78" i="1"/>
  <c r="Q78" i="1"/>
  <c r="R78" i="1"/>
  <c r="S78" i="1"/>
  <c r="T78" i="1"/>
  <c r="U78" i="1"/>
  <c r="V78" i="1"/>
  <c r="W78" i="1"/>
  <c r="K79" i="1"/>
  <c r="L79" i="1"/>
  <c r="M79" i="1"/>
  <c r="N79" i="1"/>
  <c r="Q79" i="1"/>
  <c r="R79" i="1"/>
  <c r="S79" i="1"/>
  <c r="T79" i="1"/>
  <c r="U79" i="1"/>
  <c r="V79" i="1"/>
  <c r="W79" i="1"/>
  <c r="K80" i="1"/>
  <c r="L80" i="1"/>
  <c r="M80" i="1"/>
  <c r="N80" i="1"/>
  <c r="Q80" i="1"/>
  <c r="R80" i="1"/>
  <c r="S80" i="1"/>
  <c r="T80" i="1"/>
  <c r="U80" i="1"/>
  <c r="V80" i="1"/>
  <c r="W80" i="1"/>
  <c r="K81" i="1"/>
  <c r="L81" i="1"/>
  <c r="M81" i="1"/>
  <c r="N81" i="1"/>
  <c r="Q81" i="1"/>
  <c r="R81" i="1"/>
  <c r="S81" i="1"/>
  <c r="T81" i="1"/>
  <c r="U81" i="1"/>
  <c r="V81" i="1"/>
  <c r="W81" i="1"/>
  <c r="K82" i="1"/>
  <c r="L82" i="1"/>
  <c r="M82" i="1"/>
  <c r="N82" i="1"/>
  <c r="Q82" i="1"/>
  <c r="R82" i="1"/>
  <c r="S82" i="1"/>
  <c r="T82" i="1"/>
  <c r="U82" i="1"/>
  <c r="V82" i="1"/>
  <c r="W82" i="1"/>
  <c r="K83" i="1"/>
  <c r="L83" i="1"/>
  <c r="M83" i="1"/>
  <c r="N83" i="1"/>
  <c r="Q83" i="1"/>
  <c r="R83" i="1"/>
  <c r="S83" i="1"/>
  <c r="T83" i="1"/>
  <c r="U83" i="1"/>
  <c r="V83" i="1"/>
  <c r="W83" i="1"/>
  <c r="K84" i="1"/>
  <c r="L84" i="1"/>
  <c r="M84" i="1"/>
  <c r="N84" i="1"/>
  <c r="Q84" i="1"/>
  <c r="R84" i="1"/>
  <c r="S84" i="1"/>
  <c r="T84" i="1"/>
  <c r="U84" i="1"/>
  <c r="V84" i="1"/>
  <c r="W84" i="1"/>
  <c r="K85" i="1"/>
  <c r="L85" i="1"/>
  <c r="M85" i="1"/>
  <c r="N85" i="1"/>
  <c r="Q85" i="1"/>
  <c r="R85" i="1"/>
  <c r="S85" i="1"/>
  <c r="T85" i="1"/>
  <c r="U85" i="1"/>
  <c r="V85" i="1"/>
  <c r="W85" i="1"/>
  <c r="K86" i="1"/>
  <c r="L86" i="1"/>
  <c r="M86" i="1"/>
  <c r="N86" i="1"/>
  <c r="Q86" i="1"/>
  <c r="R86" i="1"/>
  <c r="S86" i="1"/>
  <c r="T86" i="1"/>
  <c r="U86" i="1"/>
  <c r="V86" i="1"/>
  <c r="W86" i="1"/>
  <c r="K87" i="1"/>
  <c r="L87" i="1"/>
  <c r="M87" i="1"/>
  <c r="N87" i="1"/>
  <c r="Q87" i="1"/>
  <c r="R87" i="1"/>
  <c r="S87" i="1"/>
  <c r="T87" i="1"/>
  <c r="U87" i="1"/>
  <c r="V87" i="1"/>
  <c r="W87" i="1"/>
  <c r="K88" i="1"/>
  <c r="L88" i="1"/>
  <c r="M88" i="1"/>
  <c r="N88" i="1"/>
  <c r="Q88" i="1"/>
  <c r="R88" i="1"/>
  <c r="S88" i="1"/>
  <c r="T88" i="1"/>
  <c r="U88" i="1"/>
  <c r="V88" i="1"/>
  <c r="W88" i="1"/>
  <c r="K89" i="1"/>
  <c r="L89" i="1"/>
  <c r="M89" i="1"/>
  <c r="N89" i="1"/>
  <c r="Q89" i="1"/>
  <c r="R89" i="1"/>
  <c r="S89" i="1"/>
  <c r="T89" i="1"/>
  <c r="U89" i="1"/>
  <c r="V89" i="1"/>
  <c r="W89" i="1"/>
  <c r="K90" i="1"/>
  <c r="L90" i="1"/>
  <c r="M90" i="1"/>
  <c r="N90" i="1"/>
  <c r="Q90" i="1"/>
  <c r="R90" i="1"/>
  <c r="S90" i="1"/>
  <c r="T90" i="1"/>
  <c r="U90" i="1"/>
  <c r="V90" i="1"/>
  <c r="W90" i="1"/>
  <c r="K91" i="1"/>
  <c r="L91" i="1"/>
  <c r="M91" i="1"/>
  <c r="N91" i="1"/>
  <c r="Q91" i="1"/>
  <c r="R91" i="1"/>
  <c r="S91" i="1"/>
  <c r="T91" i="1"/>
  <c r="U91" i="1"/>
  <c r="V91" i="1"/>
  <c r="W91" i="1"/>
  <c r="K92" i="1"/>
  <c r="L92" i="1"/>
  <c r="M92" i="1"/>
  <c r="N92" i="1"/>
  <c r="Q92" i="1"/>
  <c r="R92" i="1"/>
  <c r="S92" i="1"/>
  <c r="T92" i="1"/>
  <c r="U92" i="1"/>
  <c r="V92" i="1"/>
  <c r="W92" i="1"/>
  <c r="K93" i="1"/>
  <c r="L93" i="1"/>
  <c r="M93" i="1"/>
  <c r="N93" i="1"/>
  <c r="Q93" i="1"/>
  <c r="R93" i="1"/>
  <c r="S93" i="1"/>
  <c r="T93" i="1"/>
  <c r="U93" i="1"/>
  <c r="V93" i="1"/>
  <c r="W93" i="1"/>
  <c r="K94" i="1"/>
  <c r="L94" i="1"/>
  <c r="M94" i="1"/>
  <c r="N94" i="1"/>
  <c r="Q94" i="1"/>
  <c r="R94" i="1"/>
  <c r="S94" i="1"/>
  <c r="T94" i="1"/>
  <c r="U94" i="1"/>
  <c r="V94" i="1"/>
  <c r="W94" i="1"/>
  <c r="K95" i="1"/>
  <c r="L95" i="1"/>
  <c r="M95" i="1"/>
  <c r="N95" i="1"/>
  <c r="Q95" i="1"/>
  <c r="R95" i="1"/>
  <c r="S95" i="1"/>
  <c r="T95" i="1"/>
  <c r="U95" i="1"/>
  <c r="V95" i="1"/>
  <c r="W95" i="1"/>
  <c r="K96" i="1"/>
  <c r="L96" i="1"/>
  <c r="M96" i="1"/>
  <c r="N96" i="1"/>
  <c r="Q96" i="1"/>
  <c r="R96" i="1"/>
  <c r="S96" i="1"/>
  <c r="T96" i="1"/>
  <c r="U96" i="1"/>
  <c r="V96" i="1"/>
  <c r="W96" i="1"/>
  <c r="K97" i="1"/>
  <c r="L97" i="1"/>
  <c r="M97" i="1"/>
  <c r="N97" i="1"/>
  <c r="Q97" i="1"/>
  <c r="R97" i="1"/>
  <c r="S97" i="1"/>
  <c r="T97" i="1"/>
  <c r="U97" i="1"/>
  <c r="V97" i="1"/>
  <c r="W97" i="1"/>
  <c r="K98" i="1"/>
  <c r="L98" i="1"/>
  <c r="M98" i="1"/>
  <c r="N98" i="1"/>
  <c r="Q98" i="1"/>
  <c r="R98" i="1"/>
  <c r="S98" i="1"/>
  <c r="T98" i="1"/>
  <c r="U98" i="1"/>
  <c r="V98" i="1"/>
  <c r="W98" i="1"/>
  <c r="K99" i="1"/>
  <c r="L99" i="1"/>
  <c r="M99" i="1"/>
  <c r="N99" i="1"/>
  <c r="Q99" i="1"/>
  <c r="R99" i="1"/>
  <c r="S99" i="1"/>
  <c r="T99" i="1"/>
  <c r="U99" i="1"/>
  <c r="V99" i="1"/>
  <c r="W99" i="1"/>
  <c r="K100" i="1"/>
  <c r="L100" i="1"/>
  <c r="M100" i="1"/>
  <c r="N100" i="1"/>
  <c r="Q100" i="1"/>
  <c r="R100" i="1"/>
  <c r="S100" i="1"/>
  <c r="T100" i="1"/>
  <c r="U100" i="1"/>
  <c r="V100" i="1"/>
  <c r="W100" i="1"/>
  <c r="K101" i="1"/>
  <c r="L101" i="1"/>
  <c r="M101" i="1"/>
  <c r="N101" i="1"/>
  <c r="Q101" i="1"/>
  <c r="R101" i="1"/>
  <c r="S101" i="1"/>
  <c r="T101" i="1"/>
  <c r="U101" i="1"/>
  <c r="V101" i="1"/>
  <c r="W101" i="1"/>
  <c r="K102" i="1"/>
  <c r="L102" i="1"/>
  <c r="M102" i="1"/>
  <c r="N102" i="1"/>
  <c r="Q102" i="1"/>
  <c r="R102" i="1"/>
  <c r="S102" i="1"/>
  <c r="T102" i="1"/>
  <c r="U102" i="1"/>
  <c r="V102" i="1"/>
  <c r="W102" i="1"/>
  <c r="K103" i="1"/>
  <c r="L103" i="1"/>
  <c r="M103" i="1"/>
  <c r="N103" i="1"/>
  <c r="Q103" i="1"/>
  <c r="R103" i="1"/>
  <c r="S103" i="1"/>
  <c r="T103" i="1"/>
  <c r="U103" i="1"/>
  <c r="V103" i="1"/>
  <c r="W103" i="1"/>
  <c r="K104" i="1"/>
  <c r="L104" i="1"/>
  <c r="M104" i="1"/>
  <c r="N104" i="1"/>
  <c r="Q104" i="1"/>
  <c r="R104" i="1"/>
  <c r="S104" i="1"/>
  <c r="T104" i="1"/>
  <c r="U104" i="1"/>
  <c r="V104" i="1"/>
  <c r="W104" i="1"/>
  <c r="K105" i="1"/>
  <c r="L105" i="1"/>
  <c r="M105" i="1"/>
  <c r="N105" i="1"/>
  <c r="Q105" i="1"/>
  <c r="R105" i="1"/>
  <c r="S105" i="1"/>
  <c r="T105" i="1"/>
  <c r="U105" i="1"/>
  <c r="V105" i="1"/>
  <c r="W105" i="1"/>
  <c r="K106" i="1"/>
  <c r="L106" i="1"/>
  <c r="M106" i="1"/>
  <c r="N106" i="1"/>
  <c r="Q106" i="1"/>
  <c r="R106" i="1"/>
  <c r="S106" i="1"/>
  <c r="T106" i="1"/>
  <c r="U106" i="1"/>
  <c r="V106" i="1"/>
  <c r="W106" i="1"/>
  <c r="K107" i="1"/>
  <c r="L107" i="1"/>
  <c r="M107" i="1"/>
  <c r="N107" i="1"/>
  <c r="Q107" i="1"/>
  <c r="R107" i="1"/>
  <c r="S107" i="1"/>
  <c r="T107" i="1"/>
  <c r="U107" i="1"/>
  <c r="V107" i="1"/>
  <c r="W107" i="1"/>
  <c r="K108" i="1"/>
  <c r="L108" i="1"/>
  <c r="M108" i="1"/>
  <c r="N108" i="1"/>
  <c r="Q108" i="1"/>
  <c r="R108" i="1"/>
  <c r="S108" i="1"/>
  <c r="T108" i="1"/>
  <c r="U108" i="1"/>
  <c r="V108" i="1"/>
  <c r="W108" i="1"/>
  <c r="R73" i="1" l="1"/>
  <c r="S73" i="1"/>
  <c r="V73" i="1"/>
  <c r="W73" i="1"/>
  <c r="T73" i="1"/>
  <c r="Q118" i="3" l="1"/>
  <c r="R118" i="3"/>
  <c r="S118" i="3"/>
  <c r="T118" i="3"/>
  <c r="W118" i="3"/>
  <c r="X118" i="3"/>
  <c r="Y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Q191" i="1"/>
  <c r="R191" i="1"/>
  <c r="S191" i="1"/>
  <c r="T191" i="1"/>
  <c r="U191" i="1"/>
  <c r="V191" i="1"/>
  <c r="W191" i="1"/>
  <c r="X191" i="1"/>
  <c r="Y191" i="1"/>
  <c r="Q127" i="1"/>
  <c r="R127" i="1"/>
  <c r="S127" i="1"/>
  <c r="T127" i="1"/>
  <c r="U127" i="1"/>
  <c r="V127" i="1"/>
  <c r="W127" i="1"/>
  <c r="X127" i="1"/>
  <c r="Y127" i="1"/>
  <c r="Q126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B190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B126" i="1"/>
  <c r="Y68" i="3" l="1"/>
  <c r="S68" i="3"/>
  <c r="R68" i="3"/>
  <c r="W68" i="3"/>
  <c r="X68" i="3"/>
  <c r="T68" i="3"/>
  <c r="Q71" i="3" l="1"/>
  <c r="X73" i="1" l="1"/>
  <c r="Y73" i="1"/>
  <c r="B117" i="3" l="1"/>
  <c r="C117" i="3"/>
  <c r="D117" i="3"/>
  <c r="E117" i="3"/>
  <c r="F117" i="3"/>
  <c r="G117" i="3"/>
  <c r="H117" i="3"/>
  <c r="I117" i="3"/>
  <c r="J117" i="3"/>
  <c r="K117" i="3"/>
  <c r="L117" i="3"/>
  <c r="M117" i="3"/>
  <c r="N117" i="3"/>
  <c r="B71" i="3"/>
  <c r="B76" i="1"/>
  <c r="R71" i="3" l="1"/>
  <c r="S71" i="3"/>
  <c r="T71" i="3"/>
  <c r="W71" i="3"/>
  <c r="X71" i="3"/>
  <c r="Y71" i="3"/>
  <c r="R72" i="3"/>
  <c r="S72" i="3"/>
  <c r="T72" i="3"/>
  <c r="W72" i="3"/>
  <c r="X72" i="3"/>
  <c r="Y72" i="3"/>
  <c r="R73" i="3"/>
  <c r="S73" i="3"/>
  <c r="T73" i="3"/>
  <c r="W73" i="3"/>
  <c r="X73" i="3"/>
  <c r="Y73" i="3"/>
  <c r="R74" i="3"/>
  <c r="S74" i="3"/>
  <c r="T74" i="3"/>
  <c r="W74" i="3"/>
  <c r="X74" i="3"/>
  <c r="Y74" i="3"/>
  <c r="R75" i="3"/>
  <c r="S75" i="3"/>
  <c r="T75" i="3"/>
  <c r="W75" i="3"/>
  <c r="X75" i="3"/>
  <c r="Y75" i="3"/>
  <c r="R76" i="3"/>
  <c r="S76" i="3"/>
  <c r="T76" i="3"/>
  <c r="W76" i="3"/>
  <c r="X76" i="3"/>
  <c r="Y76" i="3"/>
  <c r="R77" i="3"/>
  <c r="S77" i="3"/>
  <c r="T77" i="3"/>
  <c r="W77" i="3"/>
  <c r="X77" i="3"/>
  <c r="Y77" i="3"/>
  <c r="R78" i="3"/>
  <c r="S78" i="3"/>
  <c r="T78" i="3"/>
  <c r="W78" i="3"/>
  <c r="X78" i="3"/>
  <c r="Y78" i="3"/>
  <c r="R79" i="3"/>
  <c r="S79" i="3"/>
  <c r="T79" i="3"/>
  <c r="W79" i="3"/>
  <c r="X79" i="3"/>
  <c r="Y79" i="3"/>
  <c r="R80" i="3"/>
  <c r="S80" i="3"/>
  <c r="T80" i="3"/>
  <c r="W80" i="3"/>
  <c r="X80" i="3"/>
  <c r="Y80" i="3"/>
  <c r="R81" i="3"/>
  <c r="S81" i="3"/>
  <c r="T81" i="3"/>
  <c r="W81" i="3"/>
  <c r="X81" i="3"/>
  <c r="Y81" i="3"/>
  <c r="R82" i="3"/>
  <c r="S82" i="3"/>
  <c r="T82" i="3"/>
  <c r="W82" i="3"/>
  <c r="X82" i="3"/>
  <c r="Y82" i="3"/>
  <c r="R83" i="3"/>
  <c r="S83" i="3"/>
  <c r="T83" i="3"/>
  <c r="W83" i="3"/>
  <c r="X83" i="3"/>
  <c r="Y83" i="3"/>
  <c r="R84" i="3"/>
  <c r="S84" i="3"/>
  <c r="T84" i="3"/>
  <c r="W84" i="3"/>
  <c r="X84" i="3"/>
  <c r="Y84" i="3"/>
  <c r="R85" i="3"/>
  <c r="S85" i="3"/>
  <c r="T85" i="3"/>
  <c r="W85" i="3"/>
  <c r="X85" i="3"/>
  <c r="Y85" i="3"/>
  <c r="R86" i="3"/>
  <c r="S86" i="3"/>
  <c r="T86" i="3"/>
  <c r="W86" i="3"/>
  <c r="X86" i="3"/>
  <c r="Y86" i="3"/>
  <c r="R87" i="3"/>
  <c r="S87" i="3"/>
  <c r="T87" i="3"/>
  <c r="W87" i="3"/>
  <c r="X87" i="3"/>
  <c r="Y87" i="3"/>
  <c r="R88" i="3"/>
  <c r="S88" i="3"/>
  <c r="T88" i="3"/>
  <c r="W88" i="3"/>
  <c r="X88" i="3"/>
  <c r="Y88" i="3"/>
  <c r="R89" i="3"/>
  <c r="S89" i="3"/>
  <c r="T89" i="3"/>
  <c r="W89" i="3"/>
  <c r="X89" i="3"/>
  <c r="Y89" i="3"/>
  <c r="R90" i="3"/>
  <c r="S90" i="3"/>
  <c r="T90" i="3"/>
  <c r="W90" i="3"/>
  <c r="X90" i="3"/>
  <c r="Y90" i="3"/>
  <c r="R91" i="3"/>
  <c r="S91" i="3"/>
  <c r="T91" i="3"/>
  <c r="W91" i="3"/>
  <c r="X91" i="3"/>
  <c r="Y91" i="3"/>
  <c r="R92" i="3"/>
  <c r="S92" i="3"/>
  <c r="T92" i="3"/>
  <c r="W92" i="3"/>
  <c r="X92" i="3"/>
  <c r="Y92" i="3"/>
  <c r="R93" i="3"/>
  <c r="S93" i="3"/>
  <c r="T93" i="3"/>
  <c r="W93" i="3"/>
  <c r="X93" i="3"/>
  <c r="Y93" i="3"/>
  <c r="R94" i="3"/>
  <c r="S94" i="3"/>
  <c r="T94" i="3"/>
  <c r="W94" i="3"/>
  <c r="X94" i="3"/>
  <c r="Y94" i="3"/>
  <c r="R95" i="3"/>
  <c r="S95" i="3"/>
  <c r="T95" i="3"/>
  <c r="W95" i="3"/>
  <c r="X95" i="3"/>
  <c r="Y95" i="3"/>
  <c r="R96" i="3"/>
  <c r="S96" i="3"/>
  <c r="T96" i="3"/>
  <c r="W96" i="3"/>
  <c r="X96" i="3"/>
  <c r="Y96" i="3"/>
  <c r="R97" i="3"/>
  <c r="S97" i="3"/>
  <c r="T97" i="3"/>
  <c r="W97" i="3"/>
  <c r="X97" i="3"/>
  <c r="Y97" i="3"/>
  <c r="R98" i="3"/>
  <c r="S98" i="3"/>
  <c r="T98" i="3"/>
  <c r="W98" i="3"/>
  <c r="X98" i="3"/>
  <c r="Y98" i="3"/>
  <c r="R99" i="3"/>
  <c r="S99" i="3"/>
  <c r="T99" i="3"/>
  <c r="W99" i="3"/>
  <c r="X99" i="3"/>
  <c r="Y99" i="3"/>
  <c r="R100" i="3"/>
  <c r="S100" i="3"/>
  <c r="T100" i="3"/>
  <c r="W100" i="3"/>
  <c r="X100" i="3"/>
  <c r="Y100" i="3"/>
  <c r="R101" i="3"/>
  <c r="S101" i="3"/>
  <c r="T101" i="3"/>
  <c r="W101" i="3"/>
  <c r="X101" i="3"/>
  <c r="Y101" i="3"/>
  <c r="R102" i="3"/>
  <c r="S102" i="3"/>
  <c r="T102" i="3"/>
  <c r="W102" i="3"/>
  <c r="X102" i="3"/>
  <c r="Y102" i="3"/>
  <c r="R103" i="3"/>
  <c r="S103" i="3"/>
  <c r="T103" i="3"/>
  <c r="W103" i="3"/>
  <c r="X103" i="3"/>
  <c r="Y103" i="3"/>
  <c r="R104" i="3"/>
  <c r="S104" i="3"/>
  <c r="T104" i="3"/>
  <c r="W104" i="3"/>
  <c r="X104" i="3"/>
  <c r="Y104" i="3"/>
  <c r="R105" i="3"/>
  <c r="S105" i="3"/>
  <c r="T105" i="3"/>
  <c r="W105" i="3"/>
  <c r="X105" i="3"/>
  <c r="Y105" i="3"/>
  <c r="R106" i="3"/>
  <c r="S106" i="3"/>
  <c r="T106" i="3"/>
  <c r="W106" i="3"/>
  <c r="X106" i="3"/>
  <c r="Y106" i="3"/>
  <c r="R107" i="3"/>
  <c r="S107" i="3"/>
  <c r="T107" i="3"/>
  <c r="W107" i="3"/>
  <c r="X107" i="3"/>
  <c r="Y107" i="3"/>
  <c r="R108" i="3"/>
  <c r="S108" i="3"/>
  <c r="T108" i="3"/>
  <c r="W108" i="3"/>
  <c r="X108" i="3"/>
  <c r="Y108" i="3"/>
  <c r="R109" i="3"/>
  <c r="S109" i="3"/>
  <c r="T109" i="3"/>
  <c r="W109" i="3"/>
  <c r="X109" i="3"/>
  <c r="Y109" i="3"/>
  <c r="R110" i="3"/>
  <c r="S110" i="3"/>
  <c r="T110" i="3"/>
  <c r="W110" i="3"/>
  <c r="X110" i="3"/>
  <c r="Y110" i="3"/>
  <c r="R111" i="3"/>
  <c r="S111" i="3"/>
  <c r="T111" i="3"/>
  <c r="W111" i="3"/>
  <c r="X111" i="3"/>
  <c r="Y111" i="3"/>
  <c r="R112" i="3"/>
  <c r="S112" i="3"/>
  <c r="T112" i="3"/>
  <c r="W112" i="3"/>
  <c r="X112" i="3"/>
  <c r="Y112" i="3"/>
  <c r="R113" i="3"/>
  <c r="S113" i="3"/>
  <c r="T113" i="3"/>
  <c r="W113" i="3"/>
  <c r="X113" i="3"/>
  <c r="Y113" i="3"/>
  <c r="R114" i="3"/>
  <c r="S114" i="3"/>
  <c r="T114" i="3"/>
  <c r="W114" i="3"/>
  <c r="X114" i="3"/>
  <c r="Y114" i="3"/>
  <c r="R115" i="3"/>
  <c r="S115" i="3"/>
  <c r="T115" i="3"/>
  <c r="W115" i="3"/>
  <c r="X115" i="3"/>
  <c r="Y115" i="3"/>
  <c r="R116" i="3"/>
  <c r="S116" i="3"/>
  <c r="T116" i="3"/>
  <c r="W116" i="3"/>
  <c r="X116" i="3"/>
  <c r="Y116" i="3"/>
  <c r="R117" i="3"/>
  <c r="S117" i="3"/>
  <c r="T117" i="3"/>
  <c r="W117" i="3"/>
  <c r="X117" i="3"/>
  <c r="Y117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X77" i="1"/>
  <c r="Y77" i="1"/>
  <c r="X78" i="1"/>
  <c r="Y78" i="1"/>
  <c r="X79" i="1"/>
  <c r="Y79" i="1"/>
  <c r="X80" i="1"/>
  <c r="Y80" i="1"/>
  <c r="X81" i="1"/>
  <c r="Y81" i="1"/>
  <c r="X82" i="1"/>
  <c r="Y82" i="1"/>
  <c r="X83" i="1"/>
  <c r="Y83" i="1"/>
  <c r="X84" i="1"/>
  <c r="Y84" i="1"/>
  <c r="X85" i="1"/>
  <c r="Y85" i="1"/>
  <c r="X86" i="1"/>
  <c r="Y86" i="1"/>
  <c r="X87" i="1"/>
  <c r="Y87" i="1"/>
  <c r="X88" i="1"/>
  <c r="Y88" i="1"/>
  <c r="X89" i="1"/>
  <c r="Y89" i="1"/>
  <c r="X90" i="1"/>
  <c r="Y90" i="1"/>
  <c r="X91" i="1"/>
  <c r="Y91" i="1"/>
  <c r="X92" i="1"/>
  <c r="Y92" i="1"/>
  <c r="X93" i="1"/>
  <c r="Y93" i="1"/>
  <c r="X94" i="1"/>
  <c r="Y94" i="1"/>
  <c r="X95" i="1"/>
  <c r="Y95" i="1"/>
  <c r="X96" i="1"/>
  <c r="Y96" i="1"/>
  <c r="X97" i="1"/>
  <c r="Y97" i="1"/>
  <c r="X98" i="1"/>
  <c r="Y98" i="1"/>
  <c r="X99" i="1"/>
  <c r="Y99" i="1"/>
  <c r="X100" i="1"/>
  <c r="Y100" i="1"/>
  <c r="X101" i="1"/>
  <c r="Y101" i="1"/>
  <c r="X102" i="1"/>
  <c r="Y102" i="1"/>
  <c r="X103" i="1"/>
  <c r="Y103" i="1"/>
  <c r="X104" i="1"/>
  <c r="Y104" i="1"/>
  <c r="X105" i="1"/>
  <c r="Y105" i="1"/>
  <c r="X106" i="1"/>
  <c r="Y106" i="1"/>
  <c r="X107" i="1"/>
  <c r="Y107" i="1"/>
  <c r="X108" i="1"/>
  <c r="Y108" i="1"/>
  <c r="Q109" i="1"/>
  <c r="R109" i="1"/>
  <c r="S109" i="1"/>
  <c r="T109" i="1"/>
  <c r="U109" i="1"/>
  <c r="V109" i="1"/>
  <c r="W109" i="1"/>
  <c r="X109" i="1"/>
  <c r="Y109" i="1"/>
  <c r="Q110" i="1"/>
  <c r="R110" i="1"/>
  <c r="S110" i="1"/>
  <c r="T110" i="1"/>
  <c r="U110" i="1"/>
  <c r="V110" i="1"/>
  <c r="W110" i="1"/>
  <c r="X110" i="1"/>
  <c r="Y110" i="1"/>
  <c r="Q111" i="1"/>
  <c r="R111" i="1"/>
  <c r="S111" i="1"/>
  <c r="T111" i="1"/>
  <c r="U111" i="1"/>
  <c r="V111" i="1"/>
  <c r="W111" i="1"/>
  <c r="X111" i="1"/>
  <c r="Y111" i="1"/>
  <c r="Q112" i="1"/>
  <c r="R112" i="1"/>
  <c r="S112" i="1"/>
  <c r="T112" i="1"/>
  <c r="U112" i="1"/>
  <c r="V112" i="1"/>
  <c r="W112" i="1"/>
  <c r="X112" i="1"/>
  <c r="Y112" i="1"/>
  <c r="Q113" i="1"/>
  <c r="R113" i="1"/>
  <c r="S113" i="1"/>
  <c r="T113" i="1"/>
  <c r="U113" i="1"/>
  <c r="V113" i="1"/>
  <c r="W113" i="1"/>
  <c r="X113" i="1"/>
  <c r="Y113" i="1"/>
  <c r="Q114" i="1"/>
  <c r="R114" i="1"/>
  <c r="S114" i="1"/>
  <c r="T114" i="1"/>
  <c r="U114" i="1"/>
  <c r="V114" i="1"/>
  <c r="W114" i="1"/>
  <c r="X114" i="1"/>
  <c r="Y114" i="1"/>
  <c r="Q115" i="1"/>
  <c r="R115" i="1"/>
  <c r="S115" i="1"/>
  <c r="T115" i="1"/>
  <c r="U115" i="1"/>
  <c r="V115" i="1"/>
  <c r="W115" i="1"/>
  <c r="X115" i="1"/>
  <c r="Y115" i="1"/>
  <c r="Q116" i="1"/>
  <c r="R116" i="1"/>
  <c r="S116" i="1"/>
  <c r="T116" i="1"/>
  <c r="U116" i="1"/>
  <c r="V116" i="1"/>
  <c r="W116" i="1"/>
  <c r="X116" i="1"/>
  <c r="Y116" i="1"/>
  <c r="Q117" i="1"/>
  <c r="R117" i="1"/>
  <c r="S117" i="1"/>
  <c r="T117" i="1"/>
  <c r="U117" i="1"/>
  <c r="V117" i="1"/>
  <c r="W117" i="1"/>
  <c r="X117" i="1"/>
  <c r="Y117" i="1"/>
  <c r="Q118" i="1"/>
  <c r="R118" i="1"/>
  <c r="S118" i="1"/>
  <c r="T118" i="1"/>
  <c r="U118" i="1"/>
  <c r="V118" i="1"/>
  <c r="W118" i="1"/>
  <c r="X118" i="1"/>
  <c r="Y118" i="1"/>
  <c r="Q119" i="1"/>
  <c r="R119" i="1"/>
  <c r="S119" i="1"/>
  <c r="T119" i="1"/>
  <c r="U119" i="1"/>
  <c r="V119" i="1"/>
  <c r="W119" i="1"/>
  <c r="X119" i="1"/>
  <c r="Y119" i="1"/>
  <c r="Q120" i="1"/>
  <c r="R120" i="1"/>
  <c r="S120" i="1"/>
  <c r="T120" i="1"/>
  <c r="U120" i="1"/>
  <c r="V120" i="1"/>
  <c r="W120" i="1"/>
  <c r="X120" i="1"/>
  <c r="Y120" i="1"/>
  <c r="Q121" i="1"/>
  <c r="R121" i="1"/>
  <c r="S121" i="1"/>
  <c r="T121" i="1"/>
  <c r="U121" i="1"/>
  <c r="V121" i="1"/>
  <c r="W121" i="1"/>
  <c r="X121" i="1"/>
  <c r="Y121" i="1"/>
  <c r="Q122" i="1"/>
  <c r="R122" i="1"/>
  <c r="S122" i="1"/>
  <c r="T122" i="1"/>
  <c r="U122" i="1"/>
  <c r="V122" i="1"/>
  <c r="W122" i="1"/>
  <c r="X122" i="1"/>
  <c r="Y122" i="1"/>
  <c r="Q123" i="1"/>
  <c r="R123" i="1"/>
  <c r="S123" i="1"/>
  <c r="T123" i="1"/>
  <c r="U123" i="1"/>
  <c r="V123" i="1"/>
  <c r="W123" i="1"/>
  <c r="X123" i="1"/>
  <c r="Y123" i="1"/>
  <c r="Q124" i="1"/>
  <c r="R124" i="1"/>
  <c r="S124" i="1"/>
  <c r="T124" i="1"/>
  <c r="U124" i="1"/>
  <c r="V124" i="1"/>
  <c r="W124" i="1"/>
  <c r="X124" i="1"/>
  <c r="Y124" i="1"/>
  <c r="Q125" i="1"/>
  <c r="R125" i="1"/>
  <c r="S125" i="1"/>
  <c r="T125" i="1"/>
  <c r="U125" i="1"/>
  <c r="V125" i="1"/>
  <c r="W125" i="1"/>
  <c r="X125" i="1"/>
  <c r="Y125" i="1"/>
  <c r="R126" i="1"/>
  <c r="S126" i="1"/>
  <c r="T126" i="1"/>
  <c r="U126" i="1"/>
  <c r="V126" i="1"/>
  <c r="W126" i="1"/>
  <c r="X126" i="1"/>
  <c r="Y126" i="1"/>
  <c r="X76" i="1"/>
  <c r="Y76" i="1"/>
  <c r="Q136" i="1"/>
  <c r="R136" i="1"/>
  <c r="S136" i="1"/>
  <c r="T136" i="1"/>
  <c r="U136" i="1"/>
  <c r="V136" i="1"/>
  <c r="W136" i="1"/>
  <c r="X136" i="1"/>
  <c r="Y136" i="1"/>
  <c r="Q137" i="1"/>
  <c r="R137" i="1"/>
  <c r="S137" i="1"/>
  <c r="T137" i="1"/>
  <c r="U137" i="1"/>
  <c r="V137" i="1"/>
  <c r="W137" i="1"/>
  <c r="X137" i="1"/>
  <c r="Y137" i="1"/>
  <c r="Q138" i="1"/>
  <c r="R138" i="1"/>
  <c r="S138" i="1"/>
  <c r="T138" i="1"/>
  <c r="U138" i="1"/>
  <c r="V138" i="1"/>
  <c r="W138" i="1"/>
  <c r="X138" i="1"/>
  <c r="Y138" i="1"/>
  <c r="Q139" i="1"/>
  <c r="R139" i="1"/>
  <c r="S139" i="1"/>
  <c r="T139" i="1"/>
  <c r="U139" i="1"/>
  <c r="V139" i="1"/>
  <c r="W139" i="1"/>
  <c r="X139" i="1"/>
  <c r="Y139" i="1"/>
  <c r="Q140" i="1"/>
  <c r="R140" i="1"/>
  <c r="S140" i="1"/>
  <c r="T140" i="1"/>
  <c r="U140" i="1"/>
  <c r="V140" i="1"/>
  <c r="W140" i="1"/>
  <c r="X140" i="1"/>
  <c r="Y140" i="1"/>
  <c r="Q141" i="1"/>
  <c r="R141" i="1"/>
  <c r="S141" i="1"/>
  <c r="T141" i="1"/>
  <c r="U141" i="1"/>
  <c r="V141" i="1"/>
  <c r="W141" i="1"/>
  <c r="X141" i="1"/>
  <c r="Y141" i="1"/>
  <c r="Q142" i="1"/>
  <c r="R142" i="1"/>
  <c r="S142" i="1"/>
  <c r="T142" i="1"/>
  <c r="U142" i="1"/>
  <c r="V142" i="1"/>
  <c r="W142" i="1"/>
  <c r="X142" i="1"/>
  <c r="Y142" i="1"/>
  <c r="Q143" i="1"/>
  <c r="R143" i="1"/>
  <c r="S143" i="1"/>
  <c r="T143" i="1"/>
  <c r="U143" i="1"/>
  <c r="V143" i="1"/>
  <c r="W143" i="1"/>
  <c r="X143" i="1"/>
  <c r="Y143" i="1"/>
  <c r="Q144" i="1"/>
  <c r="R144" i="1"/>
  <c r="S144" i="1"/>
  <c r="T144" i="1"/>
  <c r="U144" i="1"/>
  <c r="V144" i="1"/>
  <c r="W144" i="1"/>
  <c r="X144" i="1"/>
  <c r="Y144" i="1"/>
  <c r="Q145" i="1"/>
  <c r="R145" i="1"/>
  <c r="S145" i="1"/>
  <c r="T145" i="1"/>
  <c r="U145" i="1"/>
  <c r="V145" i="1"/>
  <c r="W145" i="1"/>
  <c r="X145" i="1"/>
  <c r="Y145" i="1"/>
  <c r="Q146" i="1"/>
  <c r="R146" i="1"/>
  <c r="S146" i="1"/>
  <c r="T146" i="1"/>
  <c r="U146" i="1"/>
  <c r="V146" i="1"/>
  <c r="W146" i="1"/>
  <c r="X146" i="1"/>
  <c r="Y146" i="1"/>
  <c r="Q147" i="1"/>
  <c r="R147" i="1"/>
  <c r="S147" i="1"/>
  <c r="T147" i="1"/>
  <c r="U147" i="1"/>
  <c r="V147" i="1"/>
  <c r="W147" i="1"/>
  <c r="X147" i="1"/>
  <c r="Y147" i="1"/>
  <c r="Q148" i="1"/>
  <c r="R148" i="1"/>
  <c r="S148" i="1"/>
  <c r="T148" i="1"/>
  <c r="U148" i="1"/>
  <c r="V148" i="1"/>
  <c r="W148" i="1"/>
  <c r="X148" i="1"/>
  <c r="Y148" i="1"/>
  <c r="Q149" i="1"/>
  <c r="R149" i="1"/>
  <c r="S149" i="1"/>
  <c r="T149" i="1"/>
  <c r="U149" i="1"/>
  <c r="V149" i="1"/>
  <c r="W149" i="1"/>
  <c r="X149" i="1"/>
  <c r="Y149" i="1"/>
  <c r="Q150" i="1"/>
  <c r="R150" i="1"/>
  <c r="S150" i="1"/>
  <c r="T150" i="1"/>
  <c r="U150" i="1"/>
  <c r="V150" i="1"/>
  <c r="W150" i="1"/>
  <c r="X150" i="1"/>
  <c r="Y150" i="1"/>
  <c r="Q151" i="1"/>
  <c r="R151" i="1"/>
  <c r="S151" i="1"/>
  <c r="T151" i="1"/>
  <c r="U151" i="1"/>
  <c r="V151" i="1"/>
  <c r="W151" i="1"/>
  <c r="X151" i="1"/>
  <c r="Y151" i="1"/>
  <c r="Q152" i="1"/>
  <c r="R152" i="1"/>
  <c r="S152" i="1"/>
  <c r="T152" i="1"/>
  <c r="U152" i="1"/>
  <c r="V152" i="1"/>
  <c r="W152" i="1"/>
  <c r="X152" i="1"/>
  <c r="Y152" i="1"/>
  <c r="Q153" i="1"/>
  <c r="R153" i="1"/>
  <c r="S153" i="1"/>
  <c r="T153" i="1"/>
  <c r="U153" i="1"/>
  <c r="V153" i="1"/>
  <c r="W153" i="1"/>
  <c r="X153" i="1"/>
  <c r="Y153" i="1"/>
  <c r="Q154" i="1"/>
  <c r="R154" i="1"/>
  <c r="S154" i="1"/>
  <c r="T154" i="1"/>
  <c r="U154" i="1"/>
  <c r="V154" i="1"/>
  <c r="W154" i="1"/>
  <c r="X154" i="1"/>
  <c r="Y154" i="1"/>
  <c r="Q155" i="1"/>
  <c r="R155" i="1"/>
  <c r="S155" i="1"/>
  <c r="T155" i="1"/>
  <c r="U155" i="1"/>
  <c r="V155" i="1"/>
  <c r="W155" i="1"/>
  <c r="X155" i="1"/>
  <c r="Y155" i="1"/>
  <c r="Q156" i="1"/>
  <c r="R156" i="1"/>
  <c r="S156" i="1"/>
  <c r="T156" i="1"/>
  <c r="U156" i="1"/>
  <c r="V156" i="1"/>
  <c r="W156" i="1"/>
  <c r="X156" i="1"/>
  <c r="Y156" i="1"/>
  <c r="Q157" i="1"/>
  <c r="R157" i="1"/>
  <c r="S157" i="1"/>
  <c r="T157" i="1"/>
  <c r="U157" i="1"/>
  <c r="V157" i="1"/>
  <c r="W157" i="1"/>
  <c r="X157" i="1"/>
  <c r="Y157" i="1"/>
  <c r="Q158" i="1"/>
  <c r="R158" i="1"/>
  <c r="S158" i="1"/>
  <c r="T158" i="1"/>
  <c r="U158" i="1"/>
  <c r="V158" i="1"/>
  <c r="W158" i="1"/>
  <c r="X158" i="1"/>
  <c r="Y158" i="1"/>
  <c r="Q159" i="1"/>
  <c r="R159" i="1"/>
  <c r="S159" i="1"/>
  <c r="T159" i="1"/>
  <c r="U159" i="1"/>
  <c r="V159" i="1"/>
  <c r="W159" i="1"/>
  <c r="X159" i="1"/>
  <c r="Y159" i="1"/>
  <c r="Q160" i="1"/>
  <c r="R160" i="1"/>
  <c r="S160" i="1"/>
  <c r="T160" i="1"/>
  <c r="U160" i="1"/>
  <c r="V160" i="1"/>
  <c r="W160" i="1"/>
  <c r="X160" i="1"/>
  <c r="Y160" i="1"/>
  <c r="Q161" i="1"/>
  <c r="R161" i="1"/>
  <c r="S161" i="1"/>
  <c r="T161" i="1"/>
  <c r="U161" i="1"/>
  <c r="V161" i="1"/>
  <c r="W161" i="1"/>
  <c r="X161" i="1"/>
  <c r="Y161" i="1"/>
  <c r="Q162" i="1"/>
  <c r="R162" i="1"/>
  <c r="S162" i="1"/>
  <c r="T162" i="1"/>
  <c r="U162" i="1"/>
  <c r="V162" i="1"/>
  <c r="W162" i="1"/>
  <c r="X162" i="1"/>
  <c r="Y162" i="1"/>
  <c r="Q163" i="1"/>
  <c r="R163" i="1"/>
  <c r="S163" i="1"/>
  <c r="T163" i="1"/>
  <c r="U163" i="1"/>
  <c r="V163" i="1"/>
  <c r="W163" i="1"/>
  <c r="X163" i="1"/>
  <c r="Y163" i="1"/>
  <c r="Q164" i="1"/>
  <c r="R164" i="1"/>
  <c r="S164" i="1"/>
  <c r="T164" i="1"/>
  <c r="U164" i="1"/>
  <c r="V164" i="1"/>
  <c r="W164" i="1"/>
  <c r="X164" i="1"/>
  <c r="Y164" i="1"/>
  <c r="Q165" i="1"/>
  <c r="R165" i="1"/>
  <c r="S165" i="1"/>
  <c r="T165" i="1"/>
  <c r="U165" i="1"/>
  <c r="V165" i="1"/>
  <c r="W165" i="1"/>
  <c r="X165" i="1"/>
  <c r="Y165" i="1"/>
  <c r="Q166" i="1"/>
  <c r="R166" i="1"/>
  <c r="S166" i="1"/>
  <c r="T166" i="1"/>
  <c r="U166" i="1"/>
  <c r="V166" i="1"/>
  <c r="W166" i="1"/>
  <c r="X166" i="1"/>
  <c r="Y166" i="1"/>
  <c r="Q167" i="1"/>
  <c r="R167" i="1"/>
  <c r="S167" i="1"/>
  <c r="T167" i="1"/>
  <c r="U167" i="1"/>
  <c r="V167" i="1"/>
  <c r="W167" i="1"/>
  <c r="X167" i="1"/>
  <c r="Y167" i="1"/>
  <c r="Q168" i="1"/>
  <c r="R168" i="1"/>
  <c r="S168" i="1"/>
  <c r="T168" i="1"/>
  <c r="U168" i="1"/>
  <c r="V168" i="1"/>
  <c r="W168" i="1"/>
  <c r="X168" i="1"/>
  <c r="Y168" i="1"/>
  <c r="Q169" i="1"/>
  <c r="R169" i="1"/>
  <c r="S169" i="1"/>
  <c r="T169" i="1"/>
  <c r="U169" i="1"/>
  <c r="V169" i="1"/>
  <c r="W169" i="1"/>
  <c r="X169" i="1"/>
  <c r="Y169" i="1"/>
  <c r="Q170" i="1"/>
  <c r="R170" i="1"/>
  <c r="S170" i="1"/>
  <c r="T170" i="1"/>
  <c r="U170" i="1"/>
  <c r="V170" i="1"/>
  <c r="W170" i="1"/>
  <c r="X170" i="1"/>
  <c r="Y170" i="1"/>
  <c r="Q171" i="1"/>
  <c r="R171" i="1"/>
  <c r="S171" i="1"/>
  <c r="T171" i="1"/>
  <c r="U171" i="1"/>
  <c r="V171" i="1"/>
  <c r="W171" i="1"/>
  <c r="X171" i="1"/>
  <c r="Y171" i="1"/>
  <c r="Q172" i="1"/>
  <c r="R172" i="1"/>
  <c r="S172" i="1"/>
  <c r="T172" i="1"/>
  <c r="U172" i="1"/>
  <c r="V172" i="1"/>
  <c r="W172" i="1"/>
  <c r="X172" i="1"/>
  <c r="Y172" i="1"/>
  <c r="Q173" i="1"/>
  <c r="R173" i="1"/>
  <c r="S173" i="1"/>
  <c r="T173" i="1"/>
  <c r="U173" i="1"/>
  <c r="V173" i="1"/>
  <c r="W173" i="1"/>
  <c r="X173" i="1"/>
  <c r="Y173" i="1"/>
  <c r="Q174" i="1"/>
  <c r="R174" i="1"/>
  <c r="S174" i="1"/>
  <c r="T174" i="1"/>
  <c r="U174" i="1"/>
  <c r="V174" i="1"/>
  <c r="W174" i="1"/>
  <c r="X174" i="1"/>
  <c r="Y174" i="1"/>
  <c r="Q175" i="1"/>
  <c r="R175" i="1"/>
  <c r="S175" i="1"/>
  <c r="T175" i="1"/>
  <c r="U175" i="1"/>
  <c r="V175" i="1"/>
  <c r="W175" i="1"/>
  <c r="X175" i="1"/>
  <c r="Y175" i="1"/>
  <c r="Q176" i="1"/>
  <c r="R176" i="1"/>
  <c r="S176" i="1"/>
  <c r="T176" i="1"/>
  <c r="U176" i="1"/>
  <c r="V176" i="1"/>
  <c r="W176" i="1"/>
  <c r="X176" i="1"/>
  <c r="Y176" i="1"/>
  <c r="Q177" i="1"/>
  <c r="R177" i="1"/>
  <c r="S177" i="1"/>
  <c r="T177" i="1"/>
  <c r="U177" i="1"/>
  <c r="V177" i="1"/>
  <c r="W177" i="1"/>
  <c r="X177" i="1"/>
  <c r="Y177" i="1"/>
  <c r="Q178" i="1"/>
  <c r="R178" i="1"/>
  <c r="S178" i="1"/>
  <c r="T178" i="1"/>
  <c r="U178" i="1"/>
  <c r="V178" i="1"/>
  <c r="W178" i="1"/>
  <c r="X178" i="1"/>
  <c r="Y178" i="1"/>
  <c r="Q179" i="1"/>
  <c r="R179" i="1"/>
  <c r="S179" i="1"/>
  <c r="T179" i="1"/>
  <c r="U179" i="1"/>
  <c r="V179" i="1"/>
  <c r="W179" i="1"/>
  <c r="X179" i="1"/>
  <c r="Y179" i="1"/>
  <c r="Q180" i="1"/>
  <c r="R180" i="1"/>
  <c r="S180" i="1"/>
  <c r="T180" i="1"/>
  <c r="U180" i="1"/>
  <c r="V180" i="1"/>
  <c r="W180" i="1"/>
  <c r="X180" i="1"/>
  <c r="Y180" i="1"/>
  <c r="Q181" i="1"/>
  <c r="R181" i="1"/>
  <c r="S181" i="1"/>
  <c r="T181" i="1"/>
  <c r="U181" i="1"/>
  <c r="V181" i="1"/>
  <c r="W181" i="1"/>
  <c r="X181" i="1"/>
  <c r="Y181" i="1"/>
  <c r="Q182" i="1"/>
  <c r="R182" i="1"/>
  <c r="S182" i="1"/>
  <c r="T182" i="1"/>
  <c r="U182" i="1"/>
  <c r="V182" i="1"/>
  <c r="W182" i="1"/>
  <c r="X182" i="1"/>
  <c r="Y182" i="1"/>
  <c r="Q183" i="1"/>
  <c r="R183" i="1"/>
  <c r="S183" i="1"/>
  <c r="T183" i="1"/>
  <c r="U183" i="1"/>
  <c r="V183" i="1"/>
  <c r="W183" i="1"/>
  <c r="X183" i="1"/>
  <c r="Y183" i="1"/>
  <c r="Q184" i="1"/>
  <c r="R184" i="1"/>
  <c r="S184" i="1"/>
  <c r="T184" i="1"/>
  <c r="U184" i="1"/>
  <c r="V184" i="1"/>
  <c r="W184" i="1"/>
  <c r="X184" i="1"/>
  <c r="Y184" i="1"/>
  <c r="Q185" i="1"/>
  <c r="R185" i="1"/>
  <c r="S185" i="1"/>
  <c r="T185" i="1"/>
  <c r="U185" i="1"/>
  <c r="V185" i="1"/>
  <c r="W185" i="1"/>
  <c r="X185" i="1"/>
  <c r="Y185" i="1"/>
  <c r="Q186" i="1"/>
  <c r="R186" i="1"/>
  <c r="S186" i="1"/>
  <c r="T186" i="1"/>
  <c r="U186" i="1"/>
  <c r="V186" i="1"/>
  <c r="W186" i="1"/>
  <c r="X186" i="1"/>
  <c r="Y186" i="1"/>
  <c r="Q187" i="1"/>
  <c r="R187" i="1"/>
  <c r="S187" i="1"/>
  <c r="T187" i="1"/>
  <c r="U187" i="1"/>
  <c r="V187" i="1"/>
  <c r="W187" i="1"/>
  <c r="X187" i="1"/>
  <c r="Y187" i="1"/>
  <c r="Q188" i="1"/>
  <c r="R188" i="1"/>
  <c r="S188" i="1"/>
  <c r="T188" i="1"/>
  <c r="U188" i="1"/>
  <c r="V188" i="1"/>
  <c r="W188" i="1"/>
  <c r="X188" i="1"/>
  <c r="Y188" i="1"/>
  <c r="Q189" i="1"/>
  <c r="R189" i="1"/>
  <c r="S189" i="1"/>
  <c r="T189" i="1"/>
  <c r="U189" i="1"/>
  <c r="V189" i="1"/>
  <c r="W189" i="1"/>
  <c r="X189" i="1"/>
  <c r="Y189" i="1"/>
  <c r="R190" i="1"/>
  <c r="S190" i="1"/>
  <c r="T190" i="1"/>
  <c r="U190" i="1"/>
  <c r="V190" i="1"/>
  <c r="W190" i="1"/>
  <c r="X190" i="1"/>
  <c r="Y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Q190" i="1"/>
  <c r="B116" i="3" l="1"/>
  <c r="C116" i="3"/>
  <c r="D116" i="3"/>
  <c r="E116" i="3"/>
  <c r="F116" i="3"/>
  <c r="G116" i="3"/>
  <c r="H116" i="3"/>
  <c r="I116" i="3"/>
  <c r="J116" i="3"/>
  <c r="K116" i="3"/>
  <c r="L116" i="3"/>
  <c r="M116" i="3"/>
  <c r="N116" i="3"/>
  <c r="B125" i="1" l="1"/>
  <c r="C125" i="1"/>
  <c r="D125" i="1"/>
  <c r="E125" i="1"/>
  <c r="F125" i="1"/>
  <c r="G125" i="1"/>
  <c r="H125" i="1"/>
  <c r="I125" i="1"/>
  <c r="J125" i="1"/>
  <c r="K125" i="1"/>
  <c r="L125" i="1"/>
  <c r="M125" i="1"/>
  <c r="N125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B115" i="3" l="1"/>
  <c r="C115" i="3"/>
  <c r="D115" i="3"/>
  <c r="E115" i="3"/>
  <c r="F115" i="3"/>
  <c r="G115" i="3"/>
  <c r="H115" i="3"/>
  <c r="I115" i="3"/>
  <c r="J115" i="3"/>
  <c r="K115" i="3"/>
  <c r="L115" i="3"/>
  <c r="M115" i="3"/>
  <c r="N115" i="3"/>
  <c r="B188" i="1" l="1"/>
  <c r="M188" i="1"/>
  <c r="C188" i="1"/>
  <c r="D188" i="1"/>
  <c r="E188" i="1"/>
  <c r="F188" i="1"/>
  <c r="G188" i="1"/>
  <c r="H188" i="1"/>
  <c r="I188" i="1"/>
  <c r="J188" i="1"/>
  <c r="K188" i="1"/>
  <c r="L188" i="1"/>
  <c r="N188" i="1"/>
  <c r="N124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B114" i="3" l="1"/>
  <c r="C114" i="3"/>
  <c r="D114" i="3"/>
  <c r="E114" i="3"/>
  <c r="F114" i="3"/>
  <c r="G114" i="3"/>
  <c r="H114" i="3"/>
  <c r="I114" i="3"/>
  <c r="J114" i="3"/>
  <c r="K114" i="3"/>
  <c r="L114" i="3"/>
  <c r="M114" i="3"/>
  <c r="N114" i="3"/>
  <c r="B68" i="3" l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B186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B122" i="1"/>
  <c r="B113" i="3" l="1"/>
  <c r="C113" i="3"/>
  <c r="D113" i="3"/>
  <c r="E113" i="3"/>
  <c r="F113" i="3"/>
  <c r="G113" i="3"/>
  <c r="H113" i="3"/>
  <c r="I113" i="3"/>
  <c r="J113" i="3"/>
  <c r="K113" i="3"/>
  <c r="L113" i="3"/>
  <c r="M113" i="3"/>
  <c r="N113" i="3"/>
  <c r="C186" i="1" l="1"/>
  <c r="D186" i="1"/>
  <c r="E186" i="1"/>
  <c r="F186" i="1"/>
  <c r="G186" i="1"/>
  <c r="H186" i="1"/>
  <c r="I186" i="1"/>
  <c r="J186" i="1"/>
  <c r="K186" i="1"/>
  <c r="L186" i="1"/>
  <c r="M186" i="1"/>
  <c r="N186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B121" i="1"/>
  <c r="B112" i="3" l="1"/>
  <c r="C112" i="3"/>
  <c r="D112" i="3"/>
  <c r="E112" i="3"/>
  <c r="F112" i="3"/>
  <c r="G112" i="3"/>
  <c r="H112" i="3"/>
  <c r="I112" i="3"/>
  <c r="J112" i="3"/>
  <c r="K112" i="3"/>
  <c r="L112" i="3"/>
  <c r="M112" i="3"/>
  <c r="N112" i="3"/>
  <c r="M185" i="1" l="1"/>
  <c r="B185" i="1"/>
  <c r="C185" i="1"/>
  <c r="D185" i="1"/>
  <c r="E185" i="1"/>
  <c r="F185" i="1"/>
  <c r="G185" i="1"/>
  <c r="H185" i="1"/>
  <c r="I185" i="1"/>
  <c r="J185" i="1"/>
  <c r="K185" i="1"/>
  <c r="L185" i="1"/>
  <c r="N185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B120" i="1"/>
  <c r="B111" i="3" l="1"/>
  <c r="C111" i="3"/>
  <c r="D111" i="3"/>
  <c r="E111" i="3"/>
  <c r="F111" i="3"/>
  <c r="G111" i="3"/>
  <c r="H111" i="3"/>
  <c r="I111" i="3"/>
  <c r="J111" i="3"/>
  <c r="K111" i="3"/>
  <c r="L111" i="3"/>
  <c r="M111" i="3"/>
  <c r="N111" i="3"/>
  <c r="M184" i="1" l="1"/>
  <c r="B184" i="1"/>
  <c r="C184" i="1"/>
  <c r="D184" i="1"/>
  <c r="E184" i="1"/>
  <c r="F184" i="1"/>
  <c r="G184" i="1"/>
  <c r="H184" i="1"/>
  <c r="I184" i="1"/>
  <c r="J184" i="1"/>
  <c r="K184" i="1"/>
  <c r="L184" i="1"/>
  <c r="N184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B183" i="1" l="1"/>
  <c r="C183" i="1"/>
  <c r="D183" i="1"/>
  <c r="B110" i="3" l="1"/>
  <c r="C110" i="3"/>
  <c r="D110" i="3"/>
  <c r="E110" i="3"/>
  <c r="F110" i="3"/>
  <c r="G110" i="3"/>
  <c r="H110" i="3"/>
  <c r="I110" i="3"/>
  <c r="J110" i="3"/>
  <c r="K110" i="3"/>
  <c r="L110" i="3"/>
  <c r="M110" i="3"/>
  <c r="N110" i="3"/>
  <c r="E183" i="1" l="1"/>
  <c r="F183" i="1"/>
  <c r="G183" i="1"/>
  <c r="H183" i="1"/>
  <c r="I183" i="1"/>
  <c r="J183" i="1"/>
  <c r="K183" i="1"/>
  <c r="L183" i="1"/>
  <c r="M183" i="1"/>
  <c r="N183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B109" i="3" l="1"/>
  <c r="C109" i="3"/>
  <c r="D109" i="3"/>
  <c r="E109" i="3"/>
  <c r="F109" i="3"/>
  <c r="G109" i="3"/>
  <c r="H109" i="3"/>
  <c r="I109" i="3"/>
  <c r="J109" i="3"/>
  <c r="K109" i="3"/>
  <c r="L109" i="3"/>
  <c r="M109" i="3"/>
  <c r="N109" i="3"/>
  <c r="B182" i="1" l="1"/>
  <c r="C182" i="1"/>
  <c r="D182" i="1"/>
  <c r="E182" i="1"/>
  <c r="F182" i="1"/>
  <c r="G182" i="1"/>
  <c r="H182" i="1"/>
  <c r="I182" i="1"/>
  <c r="J182" i="1"/>
  <c r="K182" i="1"/>
  <c r="L182" i="1"/>
  <c r="M182" i="1"/>
  <c r="N182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B117" i="1"/>
  <c r="B108" i="3" l="1"/>
  <c r="C108" i="3"/>
  <c r="D108" i="3"/>
  <c r="E108" i="3"/>
  <c r="F108" i="3"/>
  <c r="G108" i="3"/>
  <c r="H108" i="3"/>
  <c r="I108" i="3"/>
  <c r="J108" i="3"/>
  <c r="K108" i="3"/>
  <c r="L108" i="3"/>
  <c r="M108" i="3"/>
  <c r="N108" i="3"/>
  <c r="B181" i="1" l="1"/>
  <c r="C181" i="1"/>
  <c r="D181" i="1"/>
  <c r="E181" i="1"/>
  <c r="F181" i="1"/>
  <c r="G181" i="1"/>
  <c r="H181" i="1"/>
  <c r="I181" i="1"/>
  <c r="J181" i="1"/>
  <c r="K181" i="1"/>
  <c r="L181" i="1"/>
  <c r="M181" i="1"/>
  <c r="N181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B107" i="3" l="1"/>
  <c r="C107" i="3"/>
  <c r="D107" i="3"/>
  <c r="E107" i="3"/>
  <c r="F107" i="3"/>
  <c r="G107" i="3"/>
  <c r="H107" i="3"/>
  <c r="I107" i="3"/>
  <c r="J107" i="3"/>
  <c r="K107" i="3"/>
  <c r="L107" i="3"/>
  <c r="M107" i="3"/>
  <c r="N107" i="3"/>
  <c r="B106" i="3"/>
  <c r="M180" i="1" l="1"/>
  <c r="B180" i="1"/>
  <c r="C180" i="1"/>
  <c r="D180" i="1"/>
  <c r="E180" i="1"/>
  <c r="F180" i="1"/>
  <c r="G180" i="1"/>
  <c r="H180" i="1"/>
  <c r="I180" i="1"/>
  <c r="J180" i="1"/>
  <c r="K180" i="1"/>
  <c r="L180" i="1"/>
  <c r="N180" i="1"/>
  <c r="B179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B115" i="1"/>
  <c r="C106" i="3" l="1"/>
  <c r="D106" i="3"/>
  <c r="E106" i="3"/>
  <c r="F106" i="3"/>
  <c r="G106" i="3"/>
  <c r="H106" i="3"/>
  <c r="I106" i="3"/>
  <c r="J106" i="3"/>
  <c r="K106" i="3"/>
  <c r="L106" i="3"/>
  <c r="M106" i="3"/>
  <c r="N106" i="3"/>
  <c r="N68" i="3"/>
  <c r="C179" i="1" l="1"/>
  <c r="D179" i="1"/>
  <c r="E179" i="1"/>
  <c r="F179" i="1"/>
  <c r="G179" i="1"/>
  <c r="H179" i="1"/>
  <c r="I179" i="1"/>
  <c r="J179" i="1"/>
  <c r="K179" i="1"/>
  <c r="L179" i="1"/>
  <c r="M179" i="1"/>
  <c r="N179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B114" i="1"/>
  <c r="B105" i="3" l="1"/>
  <c r="C105" i="3"/>
  <c r="D105" i="3"/>
  <c r="E105" i="3"/>
  <c r="F105" i="3"/>
  <c r="G105" i="3"/>
  <c r="H105" i="3"/>
  <c r="I105" i="3"/>
  <c r="J105" i="3"/>
  <c r="K105" i="3"/>
  <c r="L105" i="3"/>
  <c r="M105" i="3"/>
  <c r="N105" i="3"/>
  <c r="B178" i="1" l="1"/>
  <c r="C178" i="1"/>
  <c r="D178" i="1"/>
  <c r="E178" i="1"/>
  <c r="F178" i="1"/>
  <c r="G178" i="1"/>
  <c r="H178" i="1"/>
  <c r="I178" i="1"/>
  <c r="J178" i="1"/>
  <c r="K178" i="1"/>
  <c r="L178" i="1"/>
  <c r="M178" i="1"/>
  <c r="N178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B104" i="3" l="1"/>
  <c r="C104" i="3"/>
  <c r="D104" i="3"/>
  <c r="E104" i="3"/>
  <c r="F104" i="3"/>
  <c r="G104" i="3"/>
  <c r="H104" i="3"/>
  <c r="I104" i="3"/>
  <c r="J104" i="3"/>
  <c r="K104" i="3"/>
  <c r="L104" i="3"/>
  <c r="M104" i="3"/>
  <c r="N104" i="3"/>
  <c r="B177" i="1" l="1"/>
  <c r="C177" i="1"/>
  <c r="D177" i="1"/>
  <c r="E177" i="1"/>
  <c r="F177" i="1"/>
  <c r="G177" i="1"/>
  <c r="H177" i="1"/>
  <c r="I177" i="1"/>
  <c r="J177" i="1"/>
  <c r="K177" i="1"/>
  <c r="L177" i="1"/>
  <c r="M177" i="1"/>
  <c r="N177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03" i="3" l="1"/>
  <c r="D103" i="3"/>
  <c r="E103" i="3"/>
  <c r="F103" i="3"/>
  <c r="G103" i="3"/>
  <c r="H103" i="3"/>
  <c r="I103" i="3"/>
  <c r="J103" i="3"/>
  <c r="K103" i="3"/>
  <c r="L103" i="3"/>
  <c r="M103" i="3"/>
  <c r="N103" i="3"/>
  <c r="B103" i="3"/>
  <c r="C176" i="1" l="1"/>
  <c r="D176" i="1"/>
  <c r="E176" i="1"/>
  <c r="F176" i="1"/>
  <c r="G176" i="1"/>
  <c r="H176" i="1"/>
  <c r="I176" i="1"/>
  <c r="J176" i="1"/>
  <c r="K176" i="1"/>
  <c r="L176" i="1"/>
  <c r="M176" i="1"/>
  <c r="N176" i="1"/>
  <c r="B176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B111" i="1"/>
  <c r="B102" i="3" l="1"/>
  <c r="C102" i="3"/>
  <c r="D102" i="3"/>
  <c r="E102" i="3"/>
  <c r="F102" i="3"/>
  <c r="G102" i="3"/>
  <c r="H102" i="3"/>
  <c r="I102" i="3"/>
  <c r="J102" i="3"/>
  <c r="K102" i="3"/>
  <c r="L102" i="3"/>
  <c r="M102" i="3"/>
  <c r="N102" i="3"/>
  <c r="Q68" i="3" l="1"/>
  <c r="C175" i="1" l="1"/>
  <c r="D175" i="1"/>
  <c r="E175" i="1"/>
  <c r="F175" i="1"/>
  <c r="G175" i="1"/>
  <c r="H175" i="1"/>
  <c r="I175" i="1"/>
  <c r="J175" i="1"/>
  <c r="K175" i="1"/>
  <c r="L175" i="1"/>
  <c r="M175" i="1"/>
  <c r="N175" i="1"/>
  <c r="B1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C104" i="1"/>
  <c r="D104" i="1"/>
  <c r="E104" i="1"/>
  <c r="F104" i="1"/>
  <c r="G104" i="1"/>
  <c r="H104" i="1"/>
  <c r="I104" i="1"/>
  <c r="J104" i="1"/>
  <c r="C105" i="1"/>
  <c r="D105" i="1"/>
  <c r="E105" i="1"/>
  <c r="F105" i="1"/>
  <c r="G105" i="1"/>
  <c r="H105" i="1"/>
  <c r="I105" i="1"/>
  <c r="J105" i="1"/>
  <c r="C106" i="1"/>
  <c r="D106" i="1"/>
  <c r="E106" i="1"/>
  <c r="F106" i="1"/>
  <c r="G106" i="1"/>
  <c r="H106" i="1"/>
  <c r="I106" i="1"/>
  <c r="J106" i="1"/>
  <c r="C107" i="1"/>
  <c r="D107" i="1"/>
  <c r="E107" i="1"/>
  <c r="F107" i="1"/>
  <c r="G107" i="1"/>
  <c r="H107" i="1"/>
  <c r="I107" i="1"/>
  <c r="J107" i="1"/>
  <c r="C108" i="1"/>
  <c r="D108" i="1"/>
  <c r="E108" i="1"/>
  <c r="F108" i="1"/>
  <c r="G108" i="1"/>
  <c r="H108" i="1"/>
  <c r="I108" i="1"/>
  <c r="J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M101" i="3" l="1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B101" i="3"/>
  <c r="C101" i="3"/>
  <c r="D101" i="3"/>
  <c r="E101" i="3"/>
  <c r="F101" i="3"/>
  <c r="G101" i="3"/>
  <c r="H101" i="3"/>
  <c r="I101" i="3"/>
  <c r="J101" i="3"/>
  <c r="K101" i="3"/>
  <c r="L101" i="3"/>
  <c r="N101" i="3"/>
  <c r="C149" i="1" l="1"/>
  <c r="D149" i="1"/>
  <c r="E149" i="1"/>
  <c r="F149" i="1"/>
  <c r="G149" i="1"/>
  <c r="H149" i="1"/>
  <c r="I149" i="1"/>
  <c r="J149" i="1"/>
  <c r="K149" i="1"/>
  <c r="L149" i="1"/>
  <c r="M149" i="1"/>
  <c r="N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49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D68" i="3" l="1"/>
  <c r="F68" i="3"/>
  <c r="H68" i="3"/>
  <c r="J68" i="3"/>
  <c r="M68" i="3"/>
  <c r="C68" i="3"/>
  <c r="E68" i="3"/>
  <c r="G68" i="3"/>
  <c r="I68" i="3"/>
  <c r="K68" i="3"/>
  <c r="L68" i="3"/>
</calcChain>
</file>

<file path=xl/comments1.xml><?xml version="1.0" encoding="utf-8"?>
<comments xmlns="http://schemas.openxmlformats.org/spreadsheetml/2006/main">
  <authors>
    <author>Mirjana SmolcIc</author>
  </authors>
  <commentList>
    <comment ref="U6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comments2.xml><?xml version="1.0" encoding="utf-8"?>
<comments xmlns="http://schemas.openxmlformats.org/spreadsheetml/2006/main">
  <authors>
    <author>Mirjana SmolcIc</author>
  </authors>
  <commentList>
    <comment ref="V5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comments3.xml><?xml version="1.0" encoding="utf-8"?>
<comments xmlns="http://schemas.openxmlformats.org/spreadsheetml/2006/main">
  <authors>
    <author>Mirjana SmolcIc</author>
  </authors>
  <commentList>
    <comment ref="U5" authorId="0" shapeId="0">
      <text>
        <r>
          <rPr>
            <sz val="8"/>
            <color indexed="81"/>
            <rFont val="Tahoma"/>
            <family val="2"/>
          </rPr>
          <t>Промене у залихама садрже и статистичку разлику</t>
        </r>
      </text>
    </comment>
  </commentList>
</comments>
</file>

<file path=xl/sharedStrings.xml><?xml version="1.0" encoding="utf-8"?>
<sst xmlns="http://schemas.openxmlformats.org/spreadsheetml/2006/main" count="1114" uniqueCount="106">
  <si>
    <t>J</t>
  </si>
  <si>
    <t>K</t>
  </si>
  <si>
    <t>Пољопривреда, шумарство и рибарство</t>
  </si>
  <si>
    <t>Грађевинарство</t>
  </si>
  <si>
    <t>Информисање и комуникације</t>
  </si>
  <si>
    <t>Финансијске делатности и делатност осигурања</t>
  </si>
  <si>
    <t>Пoсловање некретнинама</t>
  </si>
  <si>
    <t>Бруто додата вредност (БДВ)</t>
  </si>
  <si>
    <t>Нето порези</t>
  </si>
  <si>
    <t>Бруто домаћи производ (БДП)</t>
  </si>
  <si>
    <t>А</t>
  </si>
  <si>
    <t>L</t>
  </si>
  <si>
    <t>F</t>
  </si>
  <si>
    <t>Q12005</t>
  </si>
  <si>
    <t>Q22005</t>
  </si>
  <si>
    <t>Q32005</t>
  </si>
  <si>
    <t>Q42005</t>
  </si>
  <si>
    <t>Q12006</t>
  </si>
  <si>
    <t>Q22006</t>
  </si>
  <si>
    <t>Q32006</t>
  </si>
  <si>
    <t>Q42006</t>
  </si>
  <si>
    <t>Q12007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</si>
  <si>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</si>
  <si>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</si>
  <si>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</si>
  <si>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</si>
  <si>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</si>
  <si>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</si>
  <si>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</si>
  <si>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</si>
  <si>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</si>
  <si>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</si>
  <si>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</si>
  <si>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</si>
  <si>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</si>
  <si>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</si>
  <si>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</si>
  <si>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</si>
  <si>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</si>
  <si>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</si>
  <si>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</si>
  <si>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</si>
  <si>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t>Q22012</t>
  </si>
  <si>
    <t>Q32012</t>
  </si>
  <si>
    <t>Q42012</t>
  </si>
  <si>
    <t>Извоз роба и услуга</t>
  </si>
  <si>
    <t>Увоз роба и услуга</t>
  </si>
  <si>
    <t>Према производном приступу</t>
  </si>
  <si>
    <t>Према расходном приступу (употреба БДП)</t>
  </si>
  <si>
    <t>Издаци за личну потрошњу сектора домаћинстава</t>
  </si>
  <si>
    <t>Издаци за потрошњу сектора државе</t>
  </si>
  <si>
    <t>годишња вредност</t>
  </si>
  <si>
    <t>стопе раста на исти квартал претходне године, у %</t>
  </si>
  <si>
    <t xml:space="preserve">Квартални бруто домаћи производ у текућим ценама, мил. РСД по производном и расходном приступу. </t>
  </si>
  <si>
    <t>...</t>
  </si>
  <si>
    <t>Квартални бруто домаћи производ, десезонирани подаци</t>
  </si>
  <si>
    <t>Издаци за потрошњу институција које пружају услуге домаћинствима (NPISH)</t>
  </si>
  <si>
    <t>Q12013</t>
  </si>
  <si>
    <t>Квартални бруто домаћи производ у ценама претходне године, мил. РСД по производном и расходном приступу</t>
  </si>
  <si>
    <t>Q22013</t>
  </si>
  <si>
    <t>структуре у %</t>
  </si>
  <si>
    <t>B, C, D, E</t>
  </si>
  <si>
    <t>G, H, I</t>
  </si>
  <si>
    <t>M, N</t>
  </si>
  <si>
    <t>O, P, Q</t>
  </si>
  <si>
    <t>R, S, T</t>
  </si>
  <si>
    <t>Рударство; прерађивачка индустрија; снабдевање електричном енергијом, гасом и паром и Снабдевање водом и управљање отпадним водама</t>
  </si>
  <si>
    <t>Трговина на велико и мало и поправка моторних возила; саобраћај и складиштење и услуге смештаја и исхране</t>
  </si>
  <si>
    <t>Стручне, научне, иновационе и техничке делатности и административне и помоћне услужне делатности</t>
  </si>
  <si>
    <t>Државна управа и обавезно социјално осигурање; образовање и здравствена и социјална заштита</t>
  </si>
  <si>
    <t>Уметност, забава и рекреација; остале услужне делатности и дeлатност домаћинства као послодавца</t>
  </si>
  <si>
    <t>Q32013</t>
  </si>
  <si>
    <t>Q42013</t>
  </si>
  <si>
    <t>Q12014</t>
  </si>
  <si>
    <t>Q22014</t>
  </si>
  <si>
    <t>Q32014</t>
  </si>
  <si>
    <t xml:space="preserve">Квартални бруто домаћи производ, уланчане мере обима, 2010. референтна година, мил. РСД по производном и расходном приступу. </t>
  </si>
  <si>
    <t>Q42014</t>
  </si>
  <si>
    <t>t-1 стопа раста, %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</si>
  <si>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</si>
  <si>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</si>
  <si>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</si>
  <si>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</si>
  <si>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</si>
  <si>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</si>
  <si>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</si>
  <si>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</si>
  <si>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</si>
  <si>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Q22017</t>
  </si>
  <si>
    <t>Q32017</t>
  </si>
  <si>
    <t>Q42017</t>
  </si>
  <si>
    <t>Q12018</t>
  </si>
  <si>
    <t>Q22018</t>
  </si>
  <si>
    <t>Промене у драгоценостима</t>
  </si>
  <si>
    <t>Q32018</t>
  </si>
  <si>
    <t>Промене у залихама</t>
  </si>
  <si>
    <t>…</t>
  </si>
  <si>
    <t>Бруто инвестиције у основна средства</t>
  </si>
  <si>
    <t>Q42018</t>
  </si>
  <si>
    <t>Q12019</t>
  </si>
  <si>
    <t>Q22019</t>
  </si>
  <si>
    <t>Q32019</t>
  </si>
  <si>
    <t>Q42019</t>
  </si>
  <si>
    <t>2019 нa 2018</t>
  </si>
  <si>
    <t>Q12020</t>
  </si>
  <si>
    <t>Q22020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</si>
</sst>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##################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61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14" fontId="3" fillId="0" borderId="0" xfId="1" applyNumberFormat="1" applyFont="1" applyFill="1" applyAlignment="1"/>
    <xf numFmtId="164" fontId="3" fillId="0" borderId="0" xfId="1" applyNumberFormat="1" applyFont="1" applyFill="1" applyAlignment="1"/>
    <xf numFmtId="164" fontId="6" fillId="0" borderId="0" xfId="1" applyNumberFormat="1" applyFont="1" applyFill="1" applyAlignment="1">
      <alignment horizontal="right" wrapText="1"/>
    </xf>
    <xf numFmtId="0" fontId="5" fillId="0" borderId="0" xfId="0" applyFont="1"/>
    <xf numFmtId="164" fontId="3" fillId="0" borderId="0" xfId="0" applyNumberFormat="1" applyFont="1" applyFill="1" applyAlignment="1">
      <alignment wrapText="1"/>
    </xf>
    <xf numFmtId="0" fontId="8" fillId="3" borderId="0" xfId="0" applyFont="1" applyFill="1"/>
    <xf numFmtId="0" fontId="6" fillId="3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1" applyFont="1" applyFill="1" applyAlignment="1"/>
    <xf numFmtId="14" fontId="6" fillId="0" borderId="0" xfId="1" applyNumberFormat="1" applyFont="1" applyFill="1" applyAlignment="1">
      <alignment wrapText="1"/>
    </xf>
    <xf numFmtId="0" fontId="9" fillId="0" borderId="0" xfId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1" applyFont="1" applyFill="1" applyAlignment="1">
      <alignment horizontal="left" wrapText="1"/>
    </xf>
    <xf numFmtId="0" fontId="6" fillId="0" borderId="0" xfId="0" applyFont="1" applyFill="1" applyBorder="1"/>
    <xf numFmtId="1" fontId="6" fillId="0" borderId="0" xfId="0" applyNumberFormat="1" applyFont="1" applyFill="1" applyAlignment="1">
      <alignment wrapText="1"/>
    </xf>
    <xf numFmtId="0" fontId="6" fillId="0" borderId="0" xfId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6" fillId="0" borderId="0" xfId="1" applyNumberFormat="1" applyFont="1" applyFill="1" applyAlignment="1"/>
    <xf numFmtId="164" fontId="6" fillId="0" borderId="0" xfId="0" applyNumberFormat="1" applyFont="1" applyFill="1"/>
    <xf numFmtId="164" fontId="6" fillId="0" borderId="0" xfId="0" applyNumberFormat="1" applyFont="1"/>
    <xf numFmtId="164" fontId="6" fillId="0" borderId="0" xfId="1" applyNumberFormat="1" applyFont="1" applyFill="1" applyAlignment="1"/>
    <xf numFmtId="164" fontId="6" fillId="2" borderId="0" xfId="1" applyNumberFormat="1" applyFont="1" applyFill="1" applyAlignment="1"/>
    <xf numFmtId="1" fontId="6" fillId="2" borderId="0" xfId="1" applyNumberFormat="1" applyFont="1" applyFill="1" applyAlignment="1"/>
    <xf numFmtId="1" fontId="6" fillId="5" borderId="0" xfId="1" applyNumberFormat="1" applyFont="1" applyFill="1" applyAlignment="1"/>
    <xf numFmtId="164" fontId="6" fillId="5" borderId="0" xfId="1" applyNumberFormat="1" applyFont="1" applyFill="1" applyAlignment="1"/>
    <xf numFmtId="1" fontId="6" fillId="0" borderId="0" xfId="1" applyNumberFormat="1" applyFont="1" applyFill="1" applyAlignment="1"/>
    <xf numFmtId="14" fontId="8" fillId="0" borderId="0" xfId="1" applyNumberFormat="1" applyFont="1" applyFill="1" applyAlignment="1"/>
    <xf numFmtId="14" fontId="6" fillId="0" borderId="0" xfId="0" applyNumberFormat="1" applyFont="1" applyFill="1"/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 wrapText="1"/>
    </xf>
    <xf numFmtId="0" fontId="8" fillId="4" borderId="0" xfId="0" applyFont="1" applyFill="1"/>
    <xf numFmtId="0" fontId="6" fillId="4" borderId="0" xfId="0" applyFont="1" applyFill="1"/>
    <xf numFmtId="0" fontId="8" fillId="0" borderId="0" xfId="0" applyFont="1" applyFill="1"/>
    <xf numFmtId="14" fontId="6" fillId="0" borderId="0" xfId="0" applyNumberFormat="1" applyFont="1"/>
    <xf numFmtId="0" fontId="10" fillId="0" borderId="0" xfId="1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6" fillId="0" borderId="0" xfId="1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Fill="1" applyAlignment="1">
      <alignment wrapText="1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Fill="1"/>
    <xf numFmtId="165" fontId="6" fillId="0" borderId="0" xfId="0" applyNumberFormat="1" applyFont="1"/>
    <xf numFmtId="0" fontId="9" fillId="0" borderId="0" xfId="1" applyFont="1" applyFill="1" applyAlignment="1">
      <alignment horizontal="center" wrapText="1"/>
    </xf>
    <xf numFmtId="0" fontId="10" fillId="0" borderId="0" xfId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197"/>
  <sheetViews>
    <sheetView workbookViewId="0">
      <pane xSplit="1" ySplit="6" topLeftCell="Q59" activePane="bottomRight" state="frozen"/>
      <selection pane="topRight" activeCell="B1" sqref="B1"/>
      <selection pane="bottomLeft" activeCell="A7" sqref="A7"/>
      <selection pane="bottomRight" activeCell="AA63" sqref="AA63:AF71"/>
    </sheetView>
  </sheetViews>
  <sheetFormatPr defaultRowHeight="12.75" x14ac:dyDescent="0.2"/>
  <cols>
    <col min="1" max="1" width="12.140625" style="11" customWidth="1"/>
    <col min="2" max="2" width="13.85546875" style="11" bestFit="1" customWidth="1"/>
    <col min="3" max="3" width="18.5703125" style="11" customWidth="1"/>
    <col min="4" max="4" width="14.140625" style="11" bestFit="1" customWidth="1"/>
    <col min="5" max="5" width="18.5703125" style="11" customWidth="1"/>
    <col min="6" max="6" width="14.28515625" style="11" bestFit="1" customWidth="1"/>
    <col min="7" max="7" width="11.5703125" style="11" bestFit="1" customWidth="1"/>
    <col min="8" max="8" width="12.5703125" style="11" bestFit="1" customWidth="1"/>
    <col min="9" max="9" width="18.42578125" style="11" bestFit="1" customWidth="1"/>
    <col min="10" max="10" width="17.7109375" style="11" bestFit="1" customWidth="1"/>
    <col min="11" max="11" width="17.5703125" style="11" bestFit="1" customWidth="1"/>
    <col min="12" max="12" width="13.140625" style="11" bestFit="1" customWidth="1"/>
    <col min="13" max="13" width="10.85546875" style="11" bestFit="1" customWidth="1"/>
    <col min="14" max="14" width="13.7109375" style="11" bestFit="1" customWidth="1"/>
    <col min="15" max="15" width="9.140625" style="11"/>
    <col min="16" max="16" width="12" style="12" customWidth="1"/>
    <col min="17" max="17" width="9.5703125" style="12" bestFit="1" customWidth="1"/>
    <col min="18" max="20" width="9.28515625" style="12" bestFit="1" customWidth="1"/>
    <col min="21" max="23" width="9.7109375" style="12" bestFit="1" customWidth="1"/>
    <col min="24" max="24" width="9.28515625" style="12" bestFit="1" customWidth="1"/>
    <col min="25" max="25" width="13.7109375" style="11" bestFit="1" customWidth="1"/>
    <col min="26" max="26" width="9.140625" style="11"/>
    <col min="27" max="33" width="9.42578125" style="11" bestFit="1" customWidth="1"/>
    <col min="34" max="16384" width="9.140625" style="11"/>
  </cols>
  <sheetData>
    <row r="1" spans="1:74" ht="15.75" x14ac:dyDescent="0.25">
      <c r="A1" s="9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7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74" ht="20.25" customHeight="1" x14ac:dyDescent="0.35">
      <c r="A3" s="14"/>
      <c r="B3" s="57" t="s">
        <v>47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P3" s="57" t="s">
        <v>48</v>
      </c>
      <c r="Q3" s="57"/>
      <c r="R3" s="57"/>
      <c r="S3" s="57"/>
      <c r="T3" s="57"/>
      <c r="U3" s="57"/>
      <c r="V3" s="57"/>
      <c r="W3" s="57"/>
      <c r="X3" s="57"/>
    </row>
    <row r="4" spans="1:74" ht="20.25" customHeigh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6"/>
      <c r="Q4" s="16"/>
      <c r="R4" s="16"/>
      <c r="S4" s="16"/>
      <c r="T4" s="16"/>
      <c r="U4" s="16"/>
      <c r="V4" s="16"/>
      <c r="W4" s="16"/>
      <c r="X4" s="16"/>
    </row>
    <row r="5" spans="1:74" ht="12.75" customHeight="1" x14ac:dyDescent="0.2">
      <c r="A5" s="14"/>
      <c r="B5" s="34" t="s">
        <v>10</v>
      </c>
      <c r="C5" s="34" t="s">
        <v>61</v>
      </c>
      <c r="D5" s="34" t="s">
        <v>12</v>
      </c>
      <c r="E5" s="34" t="s">
        <v>62</v>
      </c>
      <c r="F5" s="34" t="s">
        <v>0</v>
      </c>
      <c r="G5" s="34" t="s">
        <v>1</v>
      </c>
      <c r="H5" s="34" t="s">
        <v>11</v>
      </c>
      <c r="I5" s="34" t="s">
        <v>63</v>
      </c>
      <c r="J5" s="34" t="s">
        <v>64</v>
      </c>
      <c r="K5" s="34" t="s">
        <v>65</v>
      </c>
      <c r="L5" s="17"/>
      <c r="M5" s="17"/>
      <c r="N5" s="17"/>
      <c r="P5" s="18"/>
      <c r="Q5" s="19"/>
      <c r="R5" s="19"/>
      <c r="S5" s="19"/>
      <c r="T5" s="19"/>
      <c r="U5" s="19"/>
      <c r="V5" s="19"/>
      <c r="W5" s="19"/>
      <c r="X5" s="19"/>
    </row>
    <row r="6" spans="1:74" ht="144.75" customHeight="1" x14ac:dyDescent="0.2">
      <c r="A6" s="14"/>
      <c r="B6" s="35" t="s">
        <v>2</v>
      </c>
      <c r="C6" s="35" t="s">
        <v>66</v>
      </c>
      <c r="D6" s="35" t="s">
        <v>3</v>
      </c>
      <c r="E6" s="35" t="s">
        <v>67</v>
      </c>
      <c r="F6" s="35" t="s">
        <v>4</v>
      </c>
      <c r="G6" s="35" t="s">
        <v>5</v>
      </c>
      <c r="H6" s="35" t="s">
        <v>6</v>
      </c>
      <c r="I6" s="35" t="s">
        <v>68</v>
      </c>
      <c r="J6" s="35" t="s">
        <v>69</v>
      </c>
      <c r="K6" s="35" t="s">
        <v>70</v>
      </c>
      <c r="L6" s="35" t="s">
        <v>7</v>
      </c>
      <c r="M6" s="35" t="s">
        <v>8</v>
      </c>
      <c r="N6" s="35" t="s">
        <v>9</v>
      </c>
      <c r="O6" s="21"/>
      <c r="P6" s="18"/>
      <c r="Q6" s="47" t="s">
        <v>49</v>
      </c>
      <c r="R6" s="47" t="s">
        <v>56</v>
      </c>
      <c r="S6" s="47" t="s">
        <v>50</v>
      </c>
      <c r="T6" s="47" t="s">
        <v>97</v>
      </c>
      <c r="U6" s="47" t="s">
        <v>95</v>
      </c>
      <c r="V6" s="47" t="s">
        <v>93</v>
      </c>
      <c r="W6" s="47" t="s">
        <v>45</v>
      </c>
      <c r="X6" s="47" t="s">
        <v>46</v>
      </c>
      <c r="Y6" s="47" t="s">
        <v>9</v>
      </c>
      <c r="BO6" s="22"/>
      <c r="BP6" s="22"/>
      <c r="BQ6" s="22"/>
      <c r="BR6" s="22"/>
      <c r="BS6" s="22"/>
      <c r="BT6" s="22"/>
      <c r="BU6" s="22"/>
      <c r="BV6" s="22"/>
    </row>
    <row r="7" spans="1:74" x14ac:dyDescent="0.2">
      <c r="A7" s="48" t="s">
        <v>13</v>
      </c>
      <c r="B7" s="51">
        <v>23453.67993534655</v>
      </c>
      <c r="C7" s="51">
        <v>101667.56434636981</v>
      </c>
      <c r="D7" s="51">
        <v>6602.2969295009862</v>
      </c>
      <c r="E7" s="51">
        <v>44002.871578968698</v>
      </c>
      <c r="F7" s="51">
        <v>10942.966098401381</v>
      </c>
      <c r="G7" s="51">
        <v>7493.4970991382625</v>
      </c>
      <c r="H7" s="51">
        <v>51565.06882191277</v>
      </c>
      <c r="I7" s="51">
        <v>18751.6590407927</v>
      </c>
      <c r="J7" s="51">
        <v>47830.910719927801</v>
      </c>
      <c r="K7" s="51">
        <v>9745.2449899539552</v>
      </c>
      <c r="L7" s="51">
        <v>322055.75956031302</v>
      </c>
      <c r="M7" s="51">
        <v>63374.663428646956</v>
      </c>
      <c r="N7" s="51">
        <v>385430.42298896</v>
      </c>
      <c r="O7" s="24"/>
      <c r="P7" s="48" t="s">
        <v>13</v>
      </c>
      <c r="Q7" s="24">
        <v>304437.46293377446</v>
      </c>
      <c r="R7" s="24">
        <v>3955.72379549586</v>
      </c>
      <c r="S7" s="24">
        <v>79856.024644591234</v>
      </c>
      <c r="T7" s="24">
        <v>53221.2705871621</v>
      </c>
      <c r="U7" s="24">
        <v>-9335.0015970001696</v>
      </c>
      <c r="V7" s="24">
        <v>0.52785076649486595</v>
      </c>
      <c r="W7" s="24">
        <v>103363.4655579926</v>
      </c>
      <c r="X7" s="24">
        <v>150069.0507838226</v>
      </c>
      <c r="Y7" s="24">
        <v>385430.42298896</v>
      </c>
      <c r="Z7" s="24"/>
      <c r="AA7" s="24"/>
      <c r="AB7" s="24"/>
      <c r="AC7" s="24"/>
      <c r="AD7" s="24"/>
      <c r="AE7" s="24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2"/>
      <c r="BN7" s="4"/>
      <c r="BO7" s="8"/>
      <c r="BP7" s="8"/>
      <c r="BQ7" s="8"/>
      <c r="BR7" s="8"/>
      <c r="BS7" s="8"/>
      <c r="BT7" s="8"/>
      <c r="BU7" s="8"/>
      <c r="BV7" s="8"/>
    </row>
    <row r="8" spans="1:74" x14ac:dyDescent="0.2">
      <c r="A8" s="48" t="s">
        <v>14</v>
      </c>
      <c r="B8" s="51">
        <v>26547.004311193352</v>
      </c>
      <c r="C8" s="51">
        <v>111023.90580873456</v>
      </c>
      <c r="D8" s="51">
        <v>14602.676921765917</v>
      </c>
      <c r="E8" s="51">
        <v>55070.734521272178</v>
      </c>
      <c r="F8" s="51">
        <v>11117.629320943837</v>
      </c>
      <c r="G8" s="51">
        <v>7988.6524717891198</v>
      </c>
      <c r="H8" s="51">
        <v>56366.030904340165</v>
      </c>
      <c r="I8" s="51">
        <v>19165.470147223095</v>
      </c>
      <c r="J8" s="51">
        <v>51312.268360913338</v>
      </c>
      <c r="K8" s="51">
        <v>10069.04994876051</v>
      </c>
      <c r="L8" s="51">
        <v>363263.42271693621</v>
      </c>
      <c r="M8" s="51">
        <v>75858.797909454472</v>
      </c>
      <c r="N8" s="51">
        <v>439122.22062639066</v>
      </c>
      <c r="O8" s="24"/>
      <c r="P8" s="48" t="s">
        <v>14</v>
      </c>
      <c r="Q8" s="24">
        <v>320951.53452915477</v>
      </c>
      <c r="R8" s="24">
        <v>3820.6998731629501</v>
      </c>
      <c r="S8" s="24">
        <v>85542.010612973594</v>
      </c>
      <c r="T8" s="24">
        <v>81431.22754213975</v>
      </c>
      <c r="U8" s="24">
        <v>22121.001315418282</v>
      </c>
      <c r="V8" s="24">
        <v>0.533127265086485</v>
      </c>
      <c r="W8" s="24">
        <v>129430.84848904581</v>
      </c>
      <c r="X8" s="24">
        <v>204175.6348627696</v>
      </c>
      <c r="Y8" s="24">
        <v>439122.22062639066</v>
      </c>
      <c r="Z8" s="24"/>
      <c r="AA8" s="24"/>
      <c r="AB8" s="24"/>
      <c r="AC8" s="24"/>
      <c r="AD8" s="24"/>
      <c r="AE8" s="24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2"/>
      <c r="BN8" s="4"/>
      <c r="BO8" s="8"/>
      <c r="BP8" s="8"/>
      <c r="BQ8" s="8"/>
      <c r="BR8" s="8"/>
      <c r="BS8" s="8"/>
      <c r="BT8" s="8"/>
      <c r="BU8" s="8"/>
      <c r="BV8" s="8"/>
    </row>
    <row r="9" spans="1:74" x14ac:dyDescent="0.2">
      <c r="A9" s="48" t="s">
        <v>15</v>
      </c>
      <c r="B9" s="51">
        <v>35033.863996339365</v>
      </c>
      <c r="C9" s="51">
        <v>121494.33634776104</v>
      </c>
      <c r="D9" s="51">
        <v>22263.732871536631</v>
      </c>
      <c r="E9" s="51">
        <v>57762.662368532248</v>
      </c>
      <c r="F9" s="51">
        <v>11733.378033657948</v>
      </c>
      <c r="G9" s="51">
        <v>8159.0295523993309</v>
      </c>
      <c r="H9" s="51">
        <v>60558.46577448865</v>
      </c>
      <c r="I9" s="51">
        <v>20452.299411313281</v>
      </c>
      <c r="J9" s="51">
        <v>52494.9385950336</v>
      </c>
      <c r="K9" s="51">
        <v>10477.00859931631</v>
      </c>
      <c r="L9" s="51">
        <v>400429.71555037843</v>
      </c>
      <c r="M9" s="51">
        <v>81079.95903689909</v>
      </c>
      <c r="N9" s="51">
        <v>481509.67458727752</v>
      </c>
      <c r="O9" s="24"/>
      <c r="P9" s="48" t="s">
        <v>15</v>
      </c>
      <c r="Q9" s="24">
        <v>351355.06448879297</v>
      </c>
      <c r="R9" s="24">
        <v>3873.3145918514201</v>
      </c>
      <c r="S9" s="24">
        <v>87590.87127019788</v>
      </c>
      <c r="T9" s="24">
        <v>104792.84289875142</v>
      </c>
      <c r="U9" s="24">
        <v>25364.411123939964</v>
      </c>
      <c r="V9" s="24">
        <v>0.54882119570059096</v>
      </c>
      <c r="W9" s="24">
        <v>133945.1621905705</v>
      </c>
      <c r="X9" s="24">
        <v>225412.5407980223</v>
      </c>
      <c r="Y9" s="24">
        <v>481509.67458727752</v>
      </c>
      <c r="Z9" s="24"/>
      <c r="AA9" s="24"/>
      <c r="AB9" s="24"/>
      <c r="AC9" s="24"/>
      <c r="AD9" s="24"/>
      <c r="AE9" s="24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2"/>
      <c r="BN9" s="4"/>
      <c r="BO9" s="8"/>
      <c r="BP9" s="8"/>
      <c r="BQ9" s="8"/>
      <c r="BR9" s="8"/>
      <c r="BS9" s="8"/>
      <c r="BT9" s="8"/>
      <c r="BU9" s="8"/>
      <c r="BV9" s="8"/>
    </row>
    <row r="10" spans="1:74" x14ac:dyDescent="0.2">
      <c r="A10" s="48" t="s">
        <v>16</v>
      </c>
      <c r="B10" s="51">
        <v>39432.010424237233</v>
      </c>
      <c r="C10" s="51">
        <v>134972.42040878226</v>
      </c>
      <c r="D10" s="51">
        <v>25566.92860581103</v>
      </c>
      <c r="E10" s="51">
        <v>64007.732141433713</v>
      </c>
      <c r="F10" s="51">
        <v>12849.258236742415</v>
      </c>
      <c r="G10" s="51">
        <v>9109.9404272753382</v>
      </c>
      <c r="H10" s="51">
        <v>64297.317785690939</v>
      </c>
      <c r="I10" s="51">
        <v>22256.970912126973</v>
      </c>
      <c r="J10" s="51">
        <v>63467.409794090192</v>
      </c>
      <c r="K10" s="51">
        <v>11930.032404861371</v>
      </c>
      <c r="L10" s="51">
        <v>447890.02114105137</v>
      </c>
      <c r="M10" s="51">
        <v>92900.875424999496</v>
      </c>
      <c r="N10" s="51">
        <v>540790.89656605083</v>
      </c>
      <c r="O10" s="24"/>
      <c r="P10" s="48" t="s">
        <v>16</v>
      </c>
      <c r="Q10" s="24">
        <v>389486.26631339279</v>
      </c>
      <c r="R10" s="24">
        <v>4790.1724187627697</v>
      </c>
      <c r="S10" s="24">
        <v>107372.82289620233</v>
      </c>
      <c r="T10" s="24">
        <v>119530.2384333885</v>
      </c>
      <c r="U10" s="24">
        <v>22264.361639681912</v>
      </c>
      <c r="V10" s="24">
        <v>0.57494197781620204</v>
      </c>
      <c r="W10" s="24">
        <v>149732.60392196028</v>
      </c>
      <c r="X10" s="24">
        <v>252386.14399931551</v>
      </c>
      <c r="Y10" s="24">
        <v>540790.89656605083</v>
      </c>
      <c r="Z10" s="24"/>
      <c r="AA10" s="24"/>
      <c r="AB10" s="24"/>
      <c r="AC10" s="24"/>
      <c r="AD10" s="24"/>
      <c r="AE10" s="24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2"/>
      <c r="BN10" s="4"/>
      <c r="BO10" s="8"/>
      <c r="BP10" s="8"/>
      <c r="BQ10" s="8"/>
      <c r="BR10" s="8"/>
      <c r="BS10" s="8"/>
      <c r="BT10" s="8"/>
      <c r="BU10" s="8"/>
      <c r="BV10" s="8"/>
    </row>
    <row r="11" spans="1:74" x14ac:dyDescent="0.2">
      <c r="A11" s="48" t="s">
        <v>17</v>
      </c>
      <c r="B11" s="51">
        <v>28067.068059767007</v>
      </c>
      <c r="C11" s="51">
        <v>120372.22802059793</v>
      </c>
      <c r="D11" s="51">
        <v>10207.807118979683</v>
      </c>
      <c r="E11" s="51">
        <v>59345.853362245456</v>
      </c>
      <c r="F11" s="51">
        <v>14935.281117739263</v>
      </c>
      <c r="G11" s="51">
        <v>10977.466385501693</v>
      </c>
      <c r="H11" s="51">
        <v>53618.777277365676</v>
      </c>
      <c r="I11" s="51">
        <v>24149.058451355915</v>
      </c>
      <c r="J11" s="51">
        <v>54425.768087827877</v>
      </c>
      <c r="K11" s="51">
        <v>13714.499245374533</v>
      </c>
      <c r="L11" s="51">
        <v>389813.80712675513</v>
      </c>
      <c r="M11" s="51">
        <v>75848.983680538367</v>
      </c>
      <c r="N11" s="51">
        <v>465662.7908072935</v>
      </c>
      <c r="O11" s="24"/>
      <c r="P11" s="48" t="s">
        <v>17</v>
      </c>
      <c r="Q11" s="24">
        <v>364097.16662413953</v>
      </c>
      <c r="R11" s="24">
        <v>4573.27759086889</v>
      </c>
      <c r="S11" s="24">
        <v>96658.694914681575</v>
      </c>
      <c r="T11" s="24">
        <v>75891.01187578142</v>
      </c>
      <c r="U11" s="24">
        <v>15551.837110338616</v>
      </c>
      <c r="V11" s="24">
        <v>0.611505289096549</v>
      </c>
      <c r="W11" s="24">
        <v>137541.800621673</v>
      </c>
      <c r="X11" s="24">
        <v>228651.60943547869</v>
      </c>
      <c r="Y11" s="24">
        <v>465662.7908072935</v>
      </c>
      <c r="Z11" s="24"/>
      <c r="AA11" s="24"/>
      <c r="AB11" s="24"/>
      <c r="AC11" s="24"/>
      <c r="AD11" s="24"/>
      <c r="AE11" s="24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"/>
      <c r="BN11" s="4"/>
      <c r="BO11" s="8"/>
      <c r="BP11" s="8"/>
      <c r="BQ11" s="8"/>
      <c r="BR11" s="8"/>
      <c r="BS11" s="8"/>
      <c r="BT11" s="8"/>
      <c r="BU11" s="8"/>
      <c r="BV11" s="8"/>
    </row>
    <row r="12" spans="1:74" x14ac:dyDescent="0.2">
      <c r="A12" s="48" t="s">
        <v>18</v>
      </c>
      <c r="B12" s="51">
        <v>32812.541771833821</v>
      </c>
      <c r="C12" s="51">
        <v>129838.67272716564</v>
      </c>
      <c r="D12" s="51">
        <v>18449.08488183275</v>
      </c>
      <c r="E12" s="51">
        <v>72019.398834358712</v>
      </c>
      <c r="F12" s="51">
        <v>15859.195760431619</v>
      </c>
      <c r="G12" s="51">
        <v>12199.546018679279</v>
      </c>
      <c r="H12" s="51">
        <v>57179.106053696378</v>
      </c>
      <c r="I12" s="51">
        <v>25763.078784163383</v>
      </c>
      <c r="J12" s="51">
        <v>58062.821579539428</v>
      </c>
      <c r="K12" s="51">
        <v>14280.045226514871</v>
      </c>
      <c r="L12" s="51">
        <v>436463.49163821578</v>
      </c>
      <c r="M12" s="51">
        <v>93506.02605269241</v>
      </c>
      <c r="N12" s="51">
        <v>529969.51769090816</v>
      </c>
      <c r="O12" s="24"/>
      <c r="P12" s="48" t="s">
        <v>18</v>
      </c>
      <c r="Q12" s="24">
        <v>402194.69432854647</v>
      </c>
      <c r="R12" s="24">
        <v>4743.7329568975802</v>
      </c>
      <c r="S12" s="24">
        <v>103450.18914157964</v>
      </c>
      <c r="T12" s="24">
        <v>108487.33716863005</v>
      </c>
      <c r="U12" s="24">
        <v>14946.60112406878</v>
      </c>
      <c r="V12" s="24">
        <v>0.65077697926630795</v>
      </c>
      <c r="W12" s="24">
        <v>159019.0119660593</v>
      </c>
      <c r="X12" s="24">
        <v>262872.69977185299</v>
      </c>
      <c r="Y12" s="24">
        <v>529969.51769090816</v>
      </c>
      <c r="Z12" s="24"/>
      <c r="AA12" s="24"/>
      <c r="AB12" s="24"/>
      <c r="AC12" s="24"/>
      <c r="AD12" s="24"/>
      <c r="AE12" s="24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2"/>
      <c r="BN12" s="4"/>
      <c r="BO12" s="8"/>
      <c r="BP12" s="8"/>
      <c r="BQ12" s="8"/>
      <c r="BR12" s="8"/>
      <c r="BS12" s="8"/>
      <c r="BT12" s="8"/>
      <c r="BU12" s="8"/>
      <c r="BV12" s="8"/>
    </row>
    <row r="13" spans="1:74" x14ac:dyDescent="0.2">
      <c r="A13" s="48" t="s">
        <v>19</v>
      </c>
      <c r="B13" s="51">
        <v>44599.02018700396</v>
      </c>
      <c r="C13" s="51">
        <v>134872.34713167412</v>
      </c>
      <c r="D13" s="51">
        <v>27927.850249101873</v>
      </c>
      <c r="E13" s="51">
        <v>74895.409184107601</v>
      </c>
      <c r="F13" s="51">
        <v>16518.936813273442</v>
      </c>
      <c r="G13" s="51">
        <v>12050.394831707197</v>
      </c>
      <c r="H13" s="51">
        <v>58201.979796323227</v>
      </c>
      <c r="I13" s="51">
        <v>26381.818858112405</v>
      </c>
      <c r="J13" s="51">
        <v>61026.004899295731</v>
      </c>
      <c r="K13" s="51">
        <v>14782.175837103172</v>
      </c>
      <c r="L13" s="51">
        <v>471255.93778770277</v>
      </c>
      <c r="M13" s="51">
        <v>91792.434571970458</v>
      </c>
      <c r="N13" s="51">
        <v>563048.37235967326</v>
      </c>
      <c r="O13" s="24"/>
      <c r="P13" s="48" t="s">
        <v>19</v>
      </c>
      <c r="Q13" s="24">
        <v>413248.61140302179</v>
      </c>
      <c r="R13" s="24">
        <v>5083.2662486060499</v>
      </c>
      <c r="S13" s="24">
        <v>108897.84984412328</v>
      </c>
      <c r="T13" s="24">
        <v>129836.5571093031</v>
      </c>
      <c r="U13" s="24">
        <v>-4021.0491094111931</v>
      </c>
      <c r="V13" s="24">
        <v>0.69278061914852496</v>
      </c>
      <c r="W13" s="24">
        <v>172983.83140121639</v>
      </c>
      <c r="X13" s="24">
        <v>262981.38731780532</v>
      </c>
      <c r="Y13" s="24">
        <v>563048.37235967326</v>
      </c>
      <c r="Z13" s="24"/>
      <c r="AA13" s="24"/>
      <c r="AB13" s="24"/>
      <c r="AC13" s="24"/>
      <c r="AD13" s="24"/>
      <c r="AE13" s="24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2"/>
      <c r="BN13" s="4"/>
      <c r="BO13" s="8"/>
      <c r="BP13" s="8"/>
      <c r="BQ13" s="8"/>
      <c r="BR13" s="8"/>
      <c r="BS13" s="8"/>
      <c r="BT13" s="8"/>
      <c r="BU13" s="8"/>
      <c r="BV13" s="8"/>
    </row>
    <row r="14" spans="1:74" x14ac:dyDescent="0.2">
      <c r="A14" s="48" t="s">
        <v>20</v>
      </c>
      <c r="B14" s="51">
        <v>43214.72964945995</v>
      </c>
      <c r="C14" s="51">
        <v>152613.69176124776</v>
      </c>
      <c r="D14" s="51">
        <v>32480.434274421408</v>
      </c>
      <c r="E14" s="51">
        <v>79577.513297143683</v>
      </c>
      <c r="F14" s="51">
        <v>17284.942470562375</v>
      </c>
      <c r="G14" s="51">
        <v>12297.271257230701</v>
      </c>
      <c r="H14" s="51">
        <v>59841.813569960032</v>
      </c>
      <c r="I14" s="51">
        <v>27111.849532153865</v>
      </c>
      <c r="J14" s="51">
        <v>76230.893976058403</v>
      </c>
      <c r="K14" s="51">
        <v>15459.793629378701</v>
      </c>
      <c r="L14" s="51">
        <v>516112.93341761688</v>
      </c>
      <c r="M14" s="51">
        <v>106241.01399479882</v>
      </c>
      <c r="N14" s="51">
        <v>622353.94741241564</v>
      </c>
      <c r="O14" s="24"/>
      <c r="P14" s="48" t="s">
        <v>20</v>
      </c>
      <c r="Q14" s="24">
        <v>455734.10105777875</v>
      </c>
      <c r="R14" s="24">
        <v>5712.2604944193799</v>
      </c>
      <c r="S14" s="24">
        <v>135694.00995537449</v>
      </c>
      <c r="T14" s="24">
        <v>148185.18916216353</v>
      </c>
      <c r="U14" s="24">
        <v>-14822.373938364326</v>
      </c>
      <c r="V14" s="24">
        <v>0.73754141927930905</v>
      </c>
      <c r="W14" s="24">
        <v>172594.34894276032</v>
      </c>
      <c r="X14" s="24">
        <v>280744.32580313587</v>
      </c>
      <c r="Y14" s="24">
        <v>622353.94741241564</v>
      </c>
      <c r="Z14" s="24"/>
      <c r="AA14" s="24"/>
      <c r="AB14" s="24"/>
      <c r="AC14" s="24"/>
      <c r="AD14" s="24"/>
      <c r="AE14" s="24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2"/>
      <c r="BN14" s="4"/>
      <c r="BO14" s="8"/>
      <c r="BP14" s="8"/>
      <c r="BQ14" s="8"/>
      <c r="BR14" s="8"/>
      <c r="BS14" s="8"/>
      <c r="BT14" s="8"/>
      <c r="BU14" s="8"/>
      <c r="BV14" s="8"/>
    </row>
    <row r="15" spans="1:74" x14ac:dyDescent="0.2">
      <c r="A15" s="48" t="s">
        <v>21</v>
      </c>
      <c r="B15" s="51">
        <v>29861.996405996884</v>
      </c>
      <c r="C15" s="51">
        <v>136567.8943501052</v>
      </c>
      <c r="D15" s="51">
        <v>16398.933603064121</v>
      </c>
      <c r="E15" s="51">
        <v>76603.389090595665</v>
      </c>
      <c r="F15" s="51">
        <v>18417.94014081045</v>
      </c>
      <c r="G15" s="51">
        <v>14116.288719494649</v>
      </c>
      <c r="H15" s="51">
        <v>50975.271553576538</v>
      </c>
      <c r="I15" s="51">
        <v>26526.055784173885</v>
      </c>
      <c r="J15" s="51">
        <v>71256.083927081854</v>
      </c>
      <c r="K15" s="51">
        <v>16634.850100336513</v>
      </c>
      <c r="L15" s="51">
        <v>457358.70367523591</v>
      </c>
      <c r="M15" s="51">
        <v>89710.412751251628</v>
      </c>
      <c r="N15" s="51">
        <v>547069.11642648757</v>
      </c>
      <c r="O15" s="24"/>
      <c r="P15" s="48" t="s">
        <v>21</v>
      </c>
      <c r="Q15" s="24">
        <v>420878.12640855164</v>
      </c>
      <c r="R15" s="24">
        <v>6054.4097306440699</v>
      </c>
      <c r="S15" s="24">
        <v>115447.32059794528</v>
      </c>
      <c r="T15" s="24">
        <v>114588.49034156844</v>
      </c>
      <c r="U15" s="24">
        <v>7717.9373551869066</v>
      </c>
      <c r="V15" s="24">
        <v>0.78508624503916102</v>
      </c>
      <c r="W15" s="24">
        <v>150108.3207143007</v>
      </c>
      <c r="X15" s="24">
        <v>267726.27380795457</v>
      </c>
      <c r="Y15" s="24">
        <v>547069.11642648757</v>
      </c>
      <c r="Z15" s="24"/>
      <c r="AA15" s="24"/>
      <c r="AB15" s="24"/>
      <c r="AC15" s="24"/>
      <c r="AD15" s="24"/>
      <c r="AE15" s="24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2"/>
      <c r="BN15" s="4"/>
      <c r="BO15" s="8"/>
      <c r="BP15" s="8"/>
      <c r="BQ15" s="8"/>
      <c r="BR15" s="8"/>
      <c r="BS15" s="8"/>
      <c r="BT15" s="8"/>
      <c r="BU15" s="8"/>
      <c r="BV15" s="8"/>
    </row>
    <row r="16" spans="1:74" x14ac:dyDescent="0.2">
      <c r="A16" s="48" t="s">
        <v>22</v>
      </c>
      <c r="B16" s="51">
        <v>32642.660863248435</v>
      </c>
      <c r="C16" s="51">
        <v>145574.95859713806</v>
      </c>
      <c r="D16" s="51">
        <v>25651.554831946603</v>
      </c>
      <c r="E16" s="51">
        <v>90403.791120805152</v>
      </c>
      <c r="F16" s="51">
        <v>19731.435456813324</v>
      </c>
      <c r="G16" s="51">
        <v>14746.860525887823</v>
      </c>
      <c r="H16" s="51">
        <v>54034.330881558119</v>
      </c>
      <c r="I16" s="51">
        <v>28352.258659120802</v>
      </c>
      <c r="J16" s="51">
        <v>76375.184410196365</v>
      </c>
      <c r="K16" s="51">
        <v>17005.066093045363</v>
      </c>
      <c r="L16" s="51">
        <v>504518.10143975989</v>
      </c>
      <c r="M16" s="51">
        <v>106711.26876832399</v>
      </c>
      <c r="N16" s="51">
        <v>611229.37020808388</v>
      </c>
      <c r="O16" s="24"/>
      <c r="P16" s="48" t="s">
        <v>22</v>
      </c>
      <c r="Q16" s="24">
        <v>448937.45489529421</v>
      </c>
      <c r="R16" s="24">
        <v>6386.31708302271</v>
      </c>
      <c r="S16" s="24">
        <v>122604.24143601989</v>
      </c>
      <c r="T16" s="24">
        <v>142339.21479034622</v>
      </c>
      <c r="U16" s="24">
        <v>17294.836145027424</v>
      </c>
      <c r="V16" s="24">
        <v>0.84229215360905796</v>
      </c>
      <c r="W16" s="24">
        <v>170791.600636844</v>
      </c>
      <c r="X16" s="24">
        <v>297125.13707062427</v>
      </c>
      <c r="Y16" s="24">
        <v>611229.37020808388</v>
      </c>
      <c r="Z16" s="24"/>
      <c r="AA16" s="24"/>
      <c r="AB16" s="24"/>
      <c r="AC16" s="24"/>
      <c r="AD16" s="24"/>
      <c r="AE16" s="24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2"/>
      <c r="BN16" s="4"/>
      <c r="BO16" s="8"/>
      <c r="BP16" s="8"/>
      <c r="BQ16" s="8"/>
      <c r="BR16" s="8"/>
      <c r="BS16" s="8"/>
      <c r="BT16" s="8"/>
      <c r="BU16" s="8"/>
      <c r="BV16" s="8"/>
    </row>
    <row r="17" spans="1:74" x14ac:dyDescent="0.2">
      <c r="A17" s="48" t="s">
        <v>23</v>
      </c>
      <c r="B17" s="51">
        <v>44800.060068286999</v>
      </c>
      <c r="C17" s="51">
        <v>149211.33380108938</v>
      </c>
      <c r="D17" s="51">
        <v>32875.024067591148</v>
      </c>
      <c r="E17" s="51">
        <v>92891.395249411114</v>
      </c>
      <c r="F17" s="51">
        <v>20588.195576398746</v>
      </c>
      <c r="G17" s="51">
        <v>14764.397438694632</v>
      </c>
      <c r="H17" s="51">
        <v>54651.179631232488</v>
      </c>
      <c r="I17" s="51">
        <v>28940.640413763198</v>
      </c>
      <c r="J17" s="51">
        <v>79468.447127282474</v>
      </c>
      <c r="K17" s="51">
        <v>17166.790042842615</v>
      </c>
      <c r="L17" s="51">
        <v>535357.46341659303</v>
      </c>
      <c r="M17" s="51">
        <v>110154.02467679833</v>
      </c>
      <c r="N17" s="51">
        <v>645511.48809339141</v>
      </c>
      <c r="O17" s="24"/>
      <c r="P17" s="48" t="s">
        <v>23</v>
      </c>
      <c r="Q17" s="24">
        <v>479226.106367503</v>
      </c>
      <c r="R17" s="24">
        <v>6622.4705528201202</v>
      </c>
      <c r="S17" s="24">
        <v>127237.40911541533</v>
      </c>
      <c r="T17" s="24">
        <v>163103.08199513028</v>
      </c>
      <c r="U17" s="24">
        <v>-2346.3748947259737</v>
      </c>
      <c r="V17" s="24">
        <v>0.90919347990920196</v>
      </c>
      <c r="W17" s="24">
        <v>187106.68484249111</v>
      </c>
      <c r="X17" s="24">
        <v>315438.79907872248</v>
      </c>
      <c r="Y17" s="24">
        <v>645511.48809339141</v>
      </c>
      <c r="Z17" s="24"/>
      <c r="AA17" s="24"/>
      <c r="AB17" s="24"/>
      <c r="AC17" s="24"/>
      <c r="AD17" s="24"/>
      <c r="AE17" s="24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2"/>
      <c r="BN17" s="4"/>
      <c r="BO17" s="8"/>
      <c r="BP17" s="8"/>
      <c r="BQ17" s="8"/>
      <c r="BR17" s="8"/>
      <c r="BS17" s="8"/>
      <c r="BT17" s="8"/>
      <c r="BU17" s="8"/>
      <c r="BV17" s="8"/>
    </row>
    <row r="18" spans="1:74" x14ac:dyDescent="0.2">
      <c r="A18" s="48" t="s">
        <v>24</v>
      </c>
      <c r="B18" s="51">
        <v>47108.921049711134</v>
      </c>
      <c r="C18" s="51">
        <v>168288.42529670722</v>
      </c>
      <c r="D18" s="51">
        <v>37090.541370044812</v>
      </c>
      <c r="E18" s="51">
        <v>101413.98239505221</v>
      </c>
      <c r="F18" s="51">
        <v>21870.280320063714</v>
      </c>
      <c r="G18" s="51">
        <v>15706.569642883154</v>
      </c>
      <c r="H18" s="51">
        <v>57673.608939070735</v>
      </c>
      <c r="I18" s="51">
        <v>31126.605496398126</v>
      </c>
      <c r="J18" s="51">
        <v>97548.569771233291</v>
      </c>
      <c r="K18" s="51">
        <v>17739.556629855131</v>
      </c>
      <c r="L18" s="51">
        <v>595567.06091101957</v>
      </c>
      <c r="M18" s="51">
        <v>124118.48605876099</v>
      </c>
      <c r="N18" s="51">
        <v>719685.54696978058</v>
      </c>
      <c r="O18" s="24"/>
      <c r="P18" s="48" t="s">
        <v>24</v>
      </c>
      <c r="Q18" s="24">
        <v>525242.84009032277</v>
      </c>
      <c r="R18" s="24">
        <v>6881.5184884636001</v>
      </c>
      <c r="S18" s="24">
        <v>157978.2458470487</v>
      </c>
      <c r="T18" s="24">
        <v>179793.38284835021</v>
      </c>
      <c r="U18" s="24">
        <v>8083.6926815487677</v>
      </c>
      <c r="V18" s="24">
        <v>0.98583037803831197</v>
      </c>
      <c r="W18" s="24">
        <v>180650.87235599928</v>
      </c>
      <c r="X18" s="24">
        <v>338945.99117233063</v>
      </c>
      <c r="Y18" s="24">
        <v>719685.54696978058</v>
      </c>
      <c r="Z18" s="24"/>
      <c r="AA18" s="24"/>
      <c r="AB18" s="24"/>
      <c r="AC18" s="24"/>
      <c r="AD18" s="24"/>
      <c r="AE18" s="24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2"/>
      <c r="BN18" s="4"/>
      <c r="BO18" s="8"/>
      <c r="BP18" s="8"/>
      <c r="BQ18" s="8"/>
      <c r="BR18" s="8"/>
      <c r="BS18" s="8"/>
      <c r="BT18" s="8"/>
      <c r="BU18" s="8"/>
      <c r="BV18" s="8"/>
    </row>
    <row r="19" spans="1:74" x14ac:dyDescent="0.2">
      <c r="A19" s="48" t="s">
        <v>25</v>
      </c>
      <c r="B19" s="51">
        <v>40969.466021696411</v>
      </c>
      <c r="C19" s="51">
        <v>157460.28407711786</v>
      </c>
      <c r="D19" s="51">
        <v>19449.282559179963</v>
      </c>
      <c r="E19" s="51">
        <v>92344.456812666176</v>
      </c>
      <c r="F19" s="51">
        <v>23551.085305367222</v>
      </c>
      <c r="G19" s="51">
        <v>17816.013145822133</v>
      </c>
      <c r="H19" s="51">
        <v>53382.280698697352</v>
      </c>
      <c r="I19" s="51">
        <v>33691.891204971449</v>
      </c>
      <c r="J19" s="51">
        <v>84830.477033329706</v>
      </c>
      <c r="K19" s="51">
        <v>18955.210575777004</v>
      </c>
      <c r="L19" s="51">
        <v>542450.44743462536</v>
      </c>
      <c r="M19" s="51">
        <v>103440.25679626774</v>
      </c>
      <c r="N19" s="51">
        <v>645890.70423089305</v>
      </c>
      <c r="O19" s="24"/>
      <c r="P19" s="48" t="s">
        <v>25</v>
      </c>
      <c r="Q19" s="24">
        <v>500886.27873329248</v>
      </c>
      <c r="R19" s="24">
        <v>7021.7676311333398</v>
      </c>
      <c r="S19" s="24">
        <v>132622.4862041623</v>
      </c>
      <c r="T19" s="24">
        <v>139148.53825552252</v>
      </c>
      <c r="U19" s="24">
        <v>9672.1290168919368</v>
      </c>
      <c r="V19" s="24">
        <v>1.07224884537406</v>
      </c>
      <c r="W19" s="24">
        <v>194314.8916885361</v>
      </c>
      <c r="X19" s="24">
        <v>337776.4595474911</v>
      </c>
      <c r="Y19" s="24">
        <v>645890.70423089305</v>
      </c>
      <c r="Z19" s="24"/>
      <c r="AA19" s="24"/>
      <c r="AB19" s="24"/>
      <c r="AC19" s="24"/>
      <c r="AD19" s="24"/>
      <c r="AE19" s="24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2"/>
      <c r="BN19" s="4"/>
      <c r="BO19" s="8"/>
      <c r="BP19" s="8"/>
      <c r="BQ19" s="8"/>
      <c r="BR19" s="8"/>
      <c r="BS19" s="8"/>
      <c r="BT19" s="8"/>
      <c r="BU19" s="8"/>
      <c r="BV19" s="8"/>
    </row>
    <row r="20" spans="1:74" x14ac:dyDescent="0.2">
      <c r="A20" s="48" t="s">
        <v>26</v>
      </c>
      <c r="B20" s="51">
        <v>48070.215734167228</v>
      </c>
      <c r="C20" s="51">
        <v>169074.92832652057</v>
      </c>
      <c r="D20" s="51">
        <v>30344.890051859547</v>
      </c>
      <c r="E20" s="51">
        <v>105403.32712631168</v>
      </c>
      <c r="F20" s="51">
        <v>24616.884079199401</v>
      </c>
      <c r="G20" s="51">
        <v>18938.88148157097</v>
      </c>
      <c r="H20" s="51">
        <v>55816.894153528738</v>
      </c>
      <c r="I20" s="51">
        <v>34995.650956446239</v>
      </c>
      <c r="J20" s="51">
        <v>91032.862500237272</v>
      </c>
      <c r="K20" s="51">
        <v>20236.242276472203</v>
      </c>
      <c r="L20" s="51">
        <v>598530.77668631368</v>
      </c>
      <c r="M20" s="51">
        <v>122601.83822216882</v>
      </c>
      <c r="N20" s="51">
        <v>721132.61490848253</v>
      </c>
      <c r="O20" s="24"/>
      <c r="P20" s="48" t="s">
        <v>26</v>
      </c>
      <c r="Q20" s="24">
        <v>534825.28214511671</v>
      </c>
      <c r="R20" s="24">
        <v>7349.7030754615898</v>
      </c>
      <c r="S20" s="24">
        <v>145055.88847310224</v>
      </c>
      <c r="T20" s="24">
        <v>177344.51835470748</v>
      </c>
      <c r="U20" s="24">
        <v>28014.824192901026</v>
      </c>
      <c r="V20" s="24">
        <v>1.1053012370959101</v>
      </c>
      <c r="W20" s="24">
        <v>212431.80740432901</v>
      </c>
      <c r="X20" s="24">
        <v>383890.51403837261</v>
      </c>
      <c r="Y20" s="24">
        <v>721132.61490848253</v>
      </c>
      <c r="Z20" s="24"/>
      <c r="AA20" s="24"/>
      <c r="AB20" s="24"/>
      <c r="AC20" s="24"/>
      <c r="AD20" s="24"/>
      <c r="AE20" s="24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2"/>
      <c r="BN20" s="4"/>
      <c r="BO20" s="8"/>
      <c r="BP20" s="8"/>
      <c r="BQ20" s="8"/>
      <c r="BR20" s="8"/>
      <c r="BS20" s="8"/>
      <c r="BT20" s="8"/>
      <c r="BU20" s="8"/>
      <c r="BV20" s="8"/>
    </row>
    <row r="21" spans="1:74" x14ac:dyDescent="0.2">
      <c r="A21" s="48" t="s">
        <v>27</v>
      </c>
      <c r="B21" s="51">
        <v>65299.541642291668</v>
      </c>
      <c r="C21" s="51">
        <v>169468.39413777686</v>
      </c>
      <c r="D21" s="51">
        <v>36450.473334047565</v>
      </c>
      <c r="E21" s="51">
        <v>109320.48025058006</v>
      </c>
      <c r="F21" s="51">
        <v>24673.647876565596</v>
      </c>
      <c r="G21" s="51">
        <v>18505.919297758599</v>
      </c>
      <c r="H21" s="51">
        <v>55901.762061440502</v>
      </c>
      <c r="I21" s="51">
        <v>35493.558690087142</v>
      </c>
      <c r="J21" s="51">
        <v>89409.078387922636</v>
      </c>
      <c r="K21" s="51">
        <v>20494.438378289691</v>
      </c>
      <c r="L21" s="51">
        <v>625017.29405676061</v>
      </c>
      <c r="M21" s="51">
        <v>120330.96614443917</v>
      </c>
      <c r="N21" s="51">
        <v>745348.2602011998</v>
      </c>
      <c r="O21" s="24"/>
      <c r="P21" s="48" t="s">
        <v>27</v>
      </c>
      <c r="Q21" s="24">
        <v>549889.26429181825</v>
      </c>
      <c r="R21" s="24">
        <v>7420.4003569579099</v>
      </c>
      <c r="S21" s="24">
        <v>143367.3292879459</v>
      </c>
      <c r="T21" s="24">
        <v>181399.16954820993</v>
      </c>
      <c r="U21" s="24">
        <v>22115.997793680639</v>
      </c>
      <c r="V21" s="24">
        <v>1.08500739121116</v>
      </c>
      <c r="W21" s="24">
        <v>216092.8932560996</v>
      </c>
      <c r="X21" s="24">
        <v>374937.8793409036</v>
      </c>
      <c r="Y21" s="24">
        <v>745348.2602011998</v>
      </c>
      <c r="Z21" s="24"/>
      <c r="AA21" s="24"/>
      <c r="AB21" s="24"/>
      <c r="AC21" s="24"/>
      <c r="AD21" s="24"/>
      <c r="AE21" s="24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"/>
      <c r="BN21" s="4"/>
      <c r="BO21" s="8"/>
      <c r="BP21" s="8"/>
      <c r="BQ21" s="8"/>
      <c r="BR21" s="8"/>
      <c r="BS21" s="8"/>
      <c r="BT21" s="8"/>
      <c r="BU21" s="8"/>
      <c r="BV21" s="8"/>
    </row>
    <row r="22" spans="1:74" x14ac:dyDescent="0.2">
      <c r="A22" s="48" t="s">
        <v>28</v>
      </c>
      <c r="B22" s="51">
        <v>62186.854927486296</v>
      </c>
      <c r="C22" s="51">
        <v>180032.77135865737</v>
      </c>
      <c r="D22" s="51">
        <v>40688.935855222138</v>
      </c>
      <c r="E22" s="51">
        <v>115481.68973120413</v>
      </c>
      <c r="F22" s="51">
        <v>25769.107038355793</v>
      </c>
      <c r="G22" s="51">
        <v>19437.196104571456</v>
      </c>
      <c r="H22" s="51">
        <v>62739.050309350721</v>
      </c>
      <c r="I22" s="51">
        <v>37856.104591642361</v>
      </c>
      <c r="J22" s="51">
        <v>100349.5053614286</v>
      </c>
      <c r="K22" s="51">
        <v>21268.120640420573</v>
      </c>
      <c r="L22" s="51">
        <v>665809.33591833932</v>
      </c>
      <c r="M22" s="51">
        <v>130263.77013712384</v>
      </c>
      <c r="N22" s="51">
        <v>796073.1060554632</v>
      </c>
      <c r="O22" s="24"/>
      <c r="P22" s="48" t="s">
        <v>28</v>
      </c>
      <c r="Q22" s="24">
        <v>573513.89219655597</v>
      </c>
      <c r="R22" s="24">
        <v>7640.3742117584598</v>
      </c>
      <c r="S22" s="24">
        <v>164286.06899539055</v>
      </c>
      <c r="T22" s="24">
        <v>191601.39800028701</v>
      </c>
      <c r="U22" s="24">
        <v>19108.553329296177</v>
      </c>
      <c r="V22" s="24">
        <v>1.0113551273769801</v>
      </c>
      <c r="W22" s="24">
        <v>204413.35859905431</v>
      </c>
      <c r="X22" s="24">
        <v>364491.55063200672</v>
      </c>
      <c r="Y22" s="24">
        <v>796073.1060554632</v>
      </c>
      <c r="Z22" s="24"/>
      <c r="AA22" s="24"/>
      <c r="AB22" s="24"/>
      <c r="AC22" s="24"/>
      <c r="AD22" s="24"/>
      <c r="AE22" s="24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"/>
      <c r="BN22" s="4"/>
      <c r="BO22" s="8"/>
      <c r="BP22" s="8"/>
      <c r="BQ22" s="8"/>
      <c r="BR22" s="8"/>
      <c r="BS22" s="8"/>
      <c r="BT22" s="8"/>
      <c r="BU22" s="8"/>
      <c r="BV22" s="8"/>
    </row>
    <row r="23" spans="1:74" x14ac:dyDescent="0.2">
      <c r="A23" s="48" t="s">
        <v>29</v>
      </c>
      <c r="B23" s="51">
        <v>46523.682158670359</v>
      </c>
      <c r="C23" s="51">
        <v>147990.36119224833</v>
      </c>
      <c r="D23" s="51">
        <v>19049.322761473704</v>
      </c>
      <c r="E23" s="51">
        <v>105264.94165268113</v>
      </c>
      <c r="F23" s="51">
        <v>29144.179241687889</v>
      </c>
      <c r="G23" s="51">
        <v>21792.902106555241</v>
      </c>
      <c r="H23" s="51">
        <v>63776.401485089649</v>
      </c>
      <c r="I23" s="51">
        <v>41884.860388164627</v>
      </c>
      <c r="J23" s="51">
        <v>84453.5769225533</v>
      </c>
      <c r="K23" s="51">
        <v>23363.674003730444</v>
      </c>
      <c r="L23" s="51">
        <v>583243.90191285429</v>
      </c>
      <c r="M23" s="51">
        <v>104260.21125408588</v>
      </c>
      <c r="N23" s="51">
        <v>687504.11316694017</v>
      </c>
      <c r="O23" s="24"/>
      <c r="P23" s="48" t="s">
        <v>29</v>
      </c>
      <c r="Q23" s="24">
        <v>520256.85941947246</v>
      </c>
      <c r="R23" s="24">
        <v>7517.2873354561598</v>
      </c>
      <c r="S23" s="24">
        <v>138480.45454803575</v>
      </c>
      <c r="T23" s="24">
        <v>120890.53705924617</v>
      </c>
      <c r="U23" s="24">
        <v>24157.703959491686</v>
      </c>
      <c r="V23" s="24">
        <v>0.88430023958973303</v>
      </c>
      <c r="W23" s="24">
        <v>177319.9351084526</v>
      </c>
      <c r="X23" s="24">
        <v>301119.5485634543</v>
      </c>
      <c r="Y23" s="24">
        <v>687504.11316694017</v>
      </c>
      <c r="Z23" s="24"/>
      <c r="AA23" s="24"/>
      <c r="AB23" s="24"/>
      <c r="AC23" s="24"/>
      <c r="AD23" s="24"/>
      <c r="AE23" s="24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2"/>
      <c r="BN23" s="4"/>
      <c r="BO23" s="8"/>
      <c r="BP23" s="8"/>
      <c r="BQ23" s="8"/>
      <c r="BR23" s="8"/>
      <c r="BS23" s="8"/>
      <c r="BT23" s="8"/>
      <c r="BU23" s="8"/>
      <c r="BV23" s="8"/>
    </row>
    <row r="24" spans="1:74" x14ac:dyDescent="0.2">
      <c r="A24" s="48" t="s">
        <v>30</v>
      </c>
      <c r="B24" s="51">
        <v>52180.756712122471</v>
      </c>
      <c r="C24" s="51">
        <v>153726.16702749845</v>
      </c>
      <c r="D24" s="51">
        <v>28070.090637626039</v>
      </c>
      <c r="E24" s="51">
        <v>118573.26877853196</v>
      </c>
      <c r="F24" s="51">
        <v>30532.085969417269</v>
      </c>
      <c r="G24" s="51">
        <v>22583.005972504026</v>
      </c>
      <c r="H24" s="51">
        <v>67657.187846257249</v>
      </c>
      <c r="I24" s="51">
        <v>41793.242011141796</v>
      </c>
      <c r="J24" s="51">
        <v>88105.626218463964</v>
      </c>
      <c r="K24" s="51">
        <v>23797.229942253263</v>
      </c>
      <c r="L24" s="51">
        <v>627018.66111581668</v>
      </c>
      <c r="M24" s="51">
        <v>128141.10505394691</v>
      </c>
      <c r="N24" s="51">
        <v>755159.76616976364</v>
      </c>
      <c r="O24" s="24"/>
      <c r="P24" s="48" t="s">
        <v>30</v>
      </c>
      <c r="Q24" s="24">
        <v>568060.81992615818</v>
      </c>
      <c r="R24" s="24">
        <v>7406.5934304764696</v>
      </c>
      <c r="S24" s="24">
        <v>147671.7886352468</v>
      </c>
      <c r="T24" s="24">
        <v>140227.36388610172</v>
      </c>
      <c r="U24" s="24">
        <v>-20093.428048603237</v>
      </c>
      <c r="V24" s="24">
        <v>0.79504518852254602</v>
      </c>
      <c r="W24" s="24">
        <v>201507.17628693892</v>
      </c>
      <c r="X24" s="24">
        <v>289621.34299174376</v>
      </c>
      <c r="Y24" s="24">
        <v>755159.76616976364</v>
      </c>
      <c r="Z24" s="24"/>
      <c r="AA24" s="24"/>
      <c r="AB24" s="24"/>
      <c r="AC24" s="24"/>
      <c r="AD24" s="24"/>
      <c r="AE24" s="24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2"/>
      <c r="BN24" s="4"/>
      <c r="BO24" s="8"/>
      <c r="BP24" s="8"/>
      <c r="BQ24" s="8"/>
      <c r="BR24" s="8"/>
      <c r="BS24" s="8"/>
      <c r="BT24" s="8"/>
      <c r="BU24" s="8"/>
      <c r="BV24" s="8"/>
    </row>
    <row r="25" spans="1:74" x14ac:dyDescent="0.2">
      <c r="A25" s="48" t="s">
        <v>31</v>
      </c>
      <c r="B25" s="51">
        <v>63507.454393840926</v>
      </c>
      <c r="C25" s="51">
        <v>165666.94193906221</v>
      </c>
      <c r="D25" s="51">
        <v>30610.714600838517</v>
      </c>
      <c r="E25" s="51">
        <v>122015.16042560009</v>
      </c>
      <c r="F25" s="51">
        <v>30563.79893516222</v>
      </c>
      <c r="G25" s="51">
        <v>22054.664491548112</v>
      </c>
      <c r="H25" s="51">
        <v>70028.301237094915</v>
      </c>
      <c r="I25" s="51">
        <v>41572.71129137939</v>
      </c>
      <c r="J25" s="51">
        <v>87107.68420991418</v>
      </c>
      <c r="K25" s="51">
        <v>23727.25827011816</v>
      </c>
      <c r="L25" s="51">
        <v>656854.68979455892</v>
      </c>
      <c r="M25" s="51">
        <v>126925.88749479309</v>
      </c>
      <c r="N25" s="51">
        <v>783780.57728935196</v>
      </c>
      <c r="O25" s="24"/>
      <c r="P25" s="48" t="s">
        <v>31</v>
      </c>
      <c r="Q25" s="24">
        <v>577107.72428136435</v>
      </c>
      <c r="R25" s="24">
        <v>7368.1571829998702</v>
      </c>
      <c r="S25" s="24">
        <v>146241.92177277114</v>
      </c>
      <c r="T25" s="24">
        <v>148260.04372672021</v>
      </c>
      <c r="U25" s="24">
        <v>-5325.6805947101675</v>
      </c>
      <c r="V25" s="24">
        <v>0.74353640339693805</v>
      </c>
      <c r="W25" s="24">
        <v>209293.66102036051</v>
      </c>
      <c r="X25" s="24">
        <v>299165.99363655742</v>
      </c>
      <c r="Y25" s="24">
        <v>783780.57728935196</v>
      </c>
      <c r="Z25" s="24"/>
      <c r="AA25" s="24"/>
      <c r="AB25" s="24"/>
      <c r="AC25" s="24"/>
      <c r="AD25" s="24"/>
      <c r="AE25" s="24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2"/>
      <c r="BN25" s="4"/>
      <c r="BO25" s="8"/>
      <c r="BP25" s="8"/>
      <c r="BQ25" s="8"/>
      <c r="BR25" s="8"/>
      <c r="BS25" s="8"/>
      <c r="BT25" s="8"/>
      <c r="BU25" s="8"/>
      <c r="BV25" s="8"/>
    </row>
    <row r="26" spans="1:74" x14ac:dyDescent="0.2">
      <c r="A26" s="48" t="s">
        <v>32</v>
      </c>
      <c r="B26" s="51">
        <v>57587.356521203532</v>
      </c>
      <c r="C26" s="51">
        <v>181998.64915128547</v>
      </c>
      <c r="D26" s="51">
        <v>32919.748464491466</v>
      </c>
      <c r="E26" s="51">
        <v>125963.33670501426</v>
      </c>
      <c r="F26" s="51">
        <v>30934.578616081784</v>
      </c>
      <c r="G26" s="51">
        <v>22400.942292956326</v>
      </c>
      <c r="H26" s="51">
        <v>72023.610230794337</v>
      </c>
      <c r="I26" s="51">
        <v>43009.924313633703</v>
      </c>
      <c r="J26" s="51">
        <v>98486.346076479909</v>
      </c>
      <c r="K26" s="51">
        <v>22880.71615921388</v>
      </c>
      <c r="L26" s="51">
        <v>688205.20853115502</v>
      </c>
      <c r="M26" s="51">
        <v>137485.80599717391</v>
      </c>
      <c r="N26" s="51">
        <v>825691.0145283289</v>
      </c>
      <c r="O26" s="24"/>
      <c r="P26" s="48" t="s">
        <v>32</v>
      </c>
      <c r="Q26" s="24">
        <v>599438.93229025544</v>
      </c>
      <c r="R26" s="24">
        <v>6698.0738450911003</v>
      </c>
      <c r="S26" s="24">
        <v>163195.8198639378</v>
      </c>
      <c r="T26" s="24">
        <v>161173.5648395567</v>
      </c>
      <c r="U26" s="24">
        <v>133.40140859060921</v>
      </c>
      <c r="V26" s="24">
        <v>0.72974296869960498</v>
      </c>
      <c r="W26" s="24">
        <v>216049.10426849802</v>
      </c>
      <c r="X26" s="24">
        <v>320998.61173056939</v>
      </c>
      <c r="Y26" s="24">
        <v>825691.0145283289</v>
      </c>
      <c r="Z26" s="24"/>
      <c r="AA26" s="24"/>
      <c r="AB26" s="24"/>
      <c r="AC26" s="24"/>
      <c r="AD26" s="24"/>
      <c r="AE26" s="24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2"/>
      <c r="BN26" s="4"/>
      <c r="BO26" s="8"/>
      <c r="BP26" s="8"/>
      <c r="BQ26" s="8"/>
      <c r="BR26" s="8"/>
      <c r="BS26" s="8"/>
      <c r="BT26" s="8"/>
      <c r="BU26" s="8"/>
      <c r="BV26" s="8"/>
    </row>
    <row r="27" spans="1:74" x14ac:dyDescent="0.2">
      <c r="A27" s="48" t="s">
        <v>33</v>
      </c>
      <c r="B27" s="51">
        <v>42101.996674998991</v>
      </c>
      <c r="C27" s="51">
        <v>158007.15822468488</v>
      </c>
      <c r="D27" s="51">
        <v>15649.336187063775</v>
      </c>
      <c r="E27" s="51">
        <v>109909.03087023633</v>
      </c>
      <c r="F27" s="51">
        <v>29953.527157247572</v>
      </c>
      <c r="G27" s="51">
        <v>23079.479809660839</v>
      </c>
      <c r="H27" s="51">
        <v>66475.794326752541</v>
      </c>
      <c r="I27" s="51">
        <v>42432.933902021061</v>
      </c>
      <c r="J27" s="51">
        <v>88816.469981725735</v>
      </c>
      <c r="K27" s="51">
        <v>21724.794783591635</v>
      </c>
      <c r="L27" s="51">
        <v>598150.52191798354</v>
      </c>
      <c r="M27" s="51">
        <v>109163.81489488167</v>
      </c>
      <c r="N27" s="51">
        <v>707314.33681286522</v>
      </c>
      <c r="O27" s="24"/>
      <c r="P27" s="48" t="s">
        <v>33</v>
      </c>
      <c r="Q27" s="24">
        <v>536491.23566078371</v>
      </c>
      <c r="R27" s="24">
        <v>7414.1399257998901</v>
      </c>
      <c r="S27" s="24">
        <v>144497.25448352992</v>
      </c>
      <c r="T27" s="24">
        <v>112383.45708354401</v>
      </c>
      <c r="U27" s="24">
        <v>4422.0824609394185</v>
      </c>
      <c r="V27" s="24">
        <v>0.75365660562699199</v>
      </c>
      <c r="W27" s="24">
        <v>201956.84470708299</v>
      </c>
      <c r="X27" s="24">
        <v>299851.43116542028</v>
      </c>
      <c r="Y27" s="24">
        <v>707314.33681286522</v>
      </c>
      <c r="Z27" s="24"/>
      <c r="AA27" s="24"/>
      <c r="AB27" s="24"/>
      <c r="AC27" s="24"/>
      <c r="AD27" s="24"/>
      <c r="AE27" s="24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2"/>
      <c r="BN27" s="4"/>
      <c r="BO27" s="8"/>
      <c r="BP27" s="8"/>
      <c r="BQ27" s="8"/>
      <c r="BR27" s="8"/>
      <c r="BS27" s="8"/>
      <c r="BT27" s="8"/>
      <c r="BU27" s="8"/>
      <c r="BV27" s="8"/>
    </row>
    <row r="28" spans="1:74" x14ac:dyDescent="0.2">
      <c r="A28" s="48" t="s">
        <v>34</v>
      </c>
      <c r="B28" s="51">
        <v>44388.544108706534</v>
      </c>
      <c r="C28" s="51">
        <v>173225.76542795415</v>
      </c>
      <c r="D28" s="51">
        <v>25930.67649499877</v>
      </c>
      <c r="E28" s="51">
        <v>127441.09053751157</v>
      </c>
      <c r="F28" s="51">
        <v>30648.677701289231</v>
      </c>
      <c r="G28" s="51">
        <v>24157.125716021172</v>
      </c>
      <c r="H28" s="51">
        <v>69893.372829371248</v>
      </c>
      <c r="I28" s="51">
        <v>43083.561887523698</v>
      </c>
      <c r="J28" s="51">
        <v>94113.310862214043</v>
      </c>
      <c r="K28" s="51">
        <v>22118.619786299412</v>
      </c>
      <c r="L28" s="51">
        <v>655000.74535188987</v>
      </c>
      <c r="M28" s="51">
        <v>135114.23583253645</v>
      </c>
      <c r="N28" s="51">
        <v>790114.98118442635</v>
      </c>
      <c r="O28" s="24"/>
      <c r="P28" s="48" t="s">
        <v>34</v>
      </c>
      <c r="Q28" s="24">
        <v>590713.66526436375</v>
      </c>
      <c r="R28" s="24">
        <v>7652.04951366979</v>
      </c>
      <c r="S28" s="24">
        <v>151250.12209521484</v>
      </c>
      <c r="T28" s="24">
        <v>140239.56114210986</v>
      </c>
      <c r="U28" s="24">
        <v>-4494.4083504303126</v>
      </c>
      <c r="V28" s="24">
        <v>0.77945619509141595</v>
      </c>
      <c r="W28" s="24">
        <v>253759.4264410547</v>
      </c>
      <c r="X28" s="24">
        <v>349006.21437775134</v>
      </c>
      <c r="Y28" s="24">
        <v>790114.98118442635</v>
      </c>
      <c r="Z28" s="24"/>
      <c r="AA28" s="24"/>
      <c r="AB28" s="24"/>
      <c r="AC28" s="24"/>
      <c r="AD28" s="24"/>
      <c r="AE28" s="24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2"/>
      <c r="BN28" s="4"/>
      <c r="BO28" s="8"/>
      <c r="BP28" s="8"/>
      <c r="BQ28" s="8"/>
      <c r="BR28" s="8"/>
      <c r="BS28" s="8"/>
      <c r="BT28" s="8"/>
      <c r="BU28" s="8"/>
      <c r="BV28" s="8"/>
    </row>
    <row r="29" spans="1:74" x14ac:dyDescent="0.2">
      <c r="A29" s="48" t="s">
        <v>35</v>
      </c>
      <c r="B29" s="51">
        <v>62728.735397734781</v>
      </c>
      <c r="C29" s="51">
        <v>184936.9210793768</v>
      </c>
      <c r="D29" s="51">
        <v>31381.797436133216</v>
      </c>
      <c r="E29" s="51">
        <v>137276.23332208849</v>
      </c>
      <c r="F29" s="51">
        <v>31575.777030246572</v>
      </c>
      <c r="G29" s="51">
        <v>24104.707859477319</v>
      </c>
      <c r="H29" s="51">
        <v>74729.408338355497</v>
      </c>
      <c r="I29" s="51">
        <v>44156.299330782342</v>
      </c>
      <c r="J29" s="51">
        <v>95613.950049591454</v>
      </c>
      <c r="K29" s="51">
        <v>22688.956067389856</v>
      </c>
      <c r="L29" s="51">
        <v>709192.78591117635</v>
      </c>
      <c r="M29" s="51">
        <v>139529.29846493391</v>
      </c>
      <c r="N29" s="51">
        <v>848722.08437611023</v>
      </c>
      <c r="O29" s="24"/>
      <c r="P29" s="48" t="s">
        <v>35</v>
      </c>
      <c r="Q29" s="24">
        <v>631024.70265770564</v>
      </c>
      <c r="R29" s="24">
        <v>8215.7668965642697</v>
      </c>
      <c r="S29" s="24">
        <v>152790.01111393503</v>
      </c>
      <c r="T29" s="24">
        <v>154294.72858872422</v>
      </c>
      <c r="U29" s="24">
        <v>9703.4785905402387</v>
      </c>
      <c r="V29" s="24">
        <v>0.80715722197664896</v>
      </c>
      <c r="W29" s="24">
        <v>283673.43954768591</v>
      </c>
      <c r="X29" s="24">
        <v>390980.85017626698</v>
      </c>
      <c r="Y29" s="24">
        <v>848722.08437611023</v>
      </c>
      <c r="Z29" s="24"/>
      <c r="AA29" s="24"/>
      <c r="AB29" s="24"/>
      <c r="AC29" s="24"/>
      <c r="AD29" s="24"/>
      <c r="AE29" s="24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2"/>
      <c r="BN29" s="4"/>
      <c r="BO29" s="8"/>
      <c r="BP29" s="8"/>
      <c r="BQ29" s="8"/>
      <c r="BR29" s="8"/>
      <c r="BS29" s="8"/>
      <c r="BT29" s="8"/>
      <c r="BU29" s="8"/>
      <c r="BV29" s="8"/>
    </row>
    <row r="30" spans="1:74" x14ac:dyDescent="0.2">
      <c r="A30" s="48" t="s">
        <v>36</v>
      </c>
      <c r="B30" s="51">
        <v>65399.04299427176</v>
      </c>
      <c r="C30" s="51">
        <v>194984.8558498433</v>
      </c>
      <c r="D30" s="51">
        <v>37853.066346233769</v>
      </c>
      <c r="E30" s="51">
        <v>144753.0847025039</v>
      </c>
      <c r="F30" s="51">
        <v>32789.748886290152</v>
      </c>
      <c r="G30" s="51">
        <v>24835.529646937353</v>
      </c>
      <c r="H30" s="51">
        <v>76626.441240478001</v>
      </c>
      <c r="I30" s="51">
        <v>46175.756588103963</v>
      </c>
      <c r="J30" s="51">
        <v>107428.22076939823</v>
      </c>
      <c r="K30" s="51">
        <v>23799.975421585805</v>
      </c>
      <c r="L30" s="51">
        <v>754645.7224456463</v>
      </c>
      <c r="M30" s="51">
        <v>149784.20731097797</v>
      </c>
      <c r="N30" s="51">
        <v>904429.92975662427</v>
      </c>
      <c r="O30" s="24"/>
      <c r="P30" s="48" t="s">
        <v>36</v>
      </c>
      <c r="Q30" s="24">
        <v>662820.61692011449</v>
      </c>
      <c r="R30" s="24">
        <v>9242.3995060329598</v>
      </c>
      <c r="S30" s="24">
        <v>173583.11028655473</v>
      </c>
      <c r="T30" s="24">
        <v>167638.70746351656</v>
      </c>
      <c r="U30" s="24">
        <v>-12085.279477461008</v>
      </c>
      <c r="V30" s="24">
        <v>0.836776312407011</v>
      </c>
      <c r="W30" s="24">
        <v>309105.14970942232</v>
      </c>
      <c r="X30" s="24">
        <v>405875.61142786837</v>
      </c>
      <c r="Y30" s="24">
        <v>904429.92975662427</v>
      </c>
      <c r="Z30" s="24"/>
      <c r="AA30" s="24"/>
      <c r="AB30" s="24"/>
      <c r="AC30" s="24"/>
      <c r="AD30" s="24"/>
      <c r="AE30" s="24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2"/>
      <c r="BN30" s="4"/>
      <c r="BO30" s="8"/>
      <c r="BP30" s="8"/>
      <c r="BQ30" s="8"/>
      <c r="BR30" s="8"/>
      <c r="BS30" s="8"/>
      <c r="BT30" s="8"/>
      <c r="BU30" s="8"/>
      <c r="BV30" s="8"/>
    </row>
    <row r="31" spans="1:74" x14ac:dyDescent="0.2">
      <c r="A31" s="48" t="s">
        <v>37</v>
      </c>
      <c r="B31" s="51">
        <v>55383.580618701293</v>
      </c>
      <c r="C31" s="51">
        <v>193036.96895550442</v>
      </c>
      <c r="D31" s="51">
        <v>16361.215989522054</v>
      </c>
      <c r="E31" s="51">
        <v>129373.57243437537</v>
      </c>
      <c r="F31" s="51">
        <v>32597.205521403928</v>
      </c>
      <c r="G31" s="51">
        <v>25916.168269799411</v>
      </c>
      <c r="H31" s="51">
        <v>67771.4664240727</v>
      </c>
      <c r="I31" s="51">
        <v>47654.54702887281</v>
      </c>
      <c r="J31" s="51">
        <v>98915.394072155294</v>
      </c>
      <c r="K31" s="51">
        <v>24409.591736477043</v>
      </c>
      <c r="L31" s="51">
        <v>691419.71105088445</v>
      </c>
      <c r="M31" s="51">
        <v>122001.3740583645</v>
      </c>
      <c r="N31" s="51">
        <v>813421.08510924899</v>
      </c>
      <c r="O31" s="24"/>
      <c r="P31" s="48" t="s">
        <v>37</v>
      </c>
      <c r="Q31" s="24">
        <v>620441.58054014598</v>
      </c>
      <c r="R31" s="24">
        <v>8847.0609275413408</v>
      </c>
      <c r="S31" s="24">
        <v>156859.1704857905</v>
      </c>
      <c r="T31" s="24">
        <v>122175.62291122282</v>
      </c>
      <c r="U31" s="24">
        <v>18850.645993696759</v>
      </c>
      <c r="V31" s="24">
        <v>0.86833124372634696</v>
      </c>
      <c r="W31" s="24">
        <v>274588.7142995068</v>
      </c>
      <c r="X31" s="24">
        <v>388342.57837989897</v>
      </c>
      <c r="Y31" s="24">
        <v>813421.08510924899</v>
      </c>
      <c r="Z31" s="24"/>
      <c r="AA31" s="24"/>
      <c r="AB31" s="24"/>
      <c r="AC31" s="24"/>
      <c r="AD31" s="24"/>
      <c r="AE31" s="24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2"/>
      <c r="BN31" s="4"/>
      <c r="BO31" s="8"/>
      <c r="BP31" s="8"/>
      <c r="BQ31" s="8"/>
      <c r="BR31" s="8"/>
      <c r="BS31" s="8"/>
      <c r="BT31" s="8"/>
      <c r="BU31" s="8"/>
      <c r="BV31" s="8"/>
    </row>
    <row r="32" spans="1:74" x14ac:dyDescent="0.2">
      <c r="A32" s="48" t="s">
        <v>38</v>
      </c>
      <c r="B32" s="51">
        <v>63181.705740855017</v>
      </c>
      <c r="C32" s="51">
        <v>202037.21559172581</v>
      </c>
      <c r="D32" s="51">
        <v>32901.987927858703</v>
      </c>
      <c r="E32" s="51">
        <v>143476.53408312026</v>
      </c>
      <c r="F32" s="51">
        <v>34184.207441791412</v>
      </c>
      <c r="G32" s="51">
        <v>26761.090210964332</v>
      </c>
      <c r="H32" s="51">
        <v>68982.639592546882</v>
      </c>
      <c r="I32" s="51">
        <v>47727.676741921059</v>
      </c>
      <c r="J32" s="51">
        <v>105610.76415014055</v>
      </c>
      <c r="K32" s="51">
        <v>24457.230885433648</v>
      </c>
      <c r="L32" s="51">
        <v>749321.05236635776</v>
      </c>
      <c r="M32" s="51">
        <v>146869.28663052281</v>
      </c>
      <c r="N32" s="51">
        <v>896190.33899688057</v>
      </c>
      <c r="O32" s="24"/>
      <c r="P32" s="48" t="s">
        <v>38</v>
      </c>
      <c r="Q32" s="24">
        <v>676639.26879609306</v>
      </c>
      <c r="R32" s="24">
        <v>9209.4469470157001</v>
      </c>
      <c r="S32" s="24">
        <v>169690.54888628086</v>
      </c>
      <c r="T32" s="24">
        <v>149374.68897983056</v>
      </c>
      <c r="U32" s="24">
        <v>-6121.8273799631279</v>
      </c>
      <c r="V32" s="24">
        <v>0.90081934027735699</v>
      </c>
      <c r="W32" s="24">
        <v>292668.54180190142</v>
      </c>
      <c r="X32" s="24">
        <v>395271.22985361831</v>
      </c>
      <c r="Y32" s="24">
        <v>896190.33899688057</v>
      </c>
      <c r="Z32" s="24"/>
      <c r="AA32" s="24"/>
      <c r="AB32" s="24"/>
      <c r="AC32" s="24"/>
      <c r="AD32" s="24"/>
      <c r="AE32" s="24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2"/>
      <c r="BN32" s="4"/>
      <c r="BO32" s="8"/>
      <c r="BP32" s="8"/>
      <c r="BQ32" s="8"/>
      <c r="BR32" s="8"/>
      <c r="BS32" s="8"/>
      <c r="BT32" s="8"/>
      <c r="BU32" s="8"/>
      <c r="BV32" s="8"/>
    </row>
    <row r="33" spans="1:74" x14ac:dyDescent="0.2">
      <c r="A33" s="48" t="s">
        <v>39</v>
      </c>
      <c r="B33" s="51">
        <v>78234.76469557239</v>
      </c>
      <c r="C33" s="51">
        <v>204619.77539778489</v>
      </c>
      <c r="D33" s="51">
        <v>40105.809421711223</v>
      </c>
      <c r="E33" s="51">
        <v>148857.06964933145</v>
      </c>
      <c r="F33" s="51">
        <v>36591.425361935173</v>
      </c>
      <c r="G33" s="51">
        <v>26604.999804130883</v>
      </c>
      <c r="H33" s="51">
        <v>71962.454188101852</v>
      </c>
      <c r="I33" s="51">
        <v>47598.725057453717</v>
      </c>
      <c r="J33" s="51">
        <v>103745.39334297751</v>
      </c>
      <c r="K33" s="51">
        <v>24565.883869215908</v>
      </c>
      <c r="L33" s="51">
        <v>782886.30078821478</v>
      </c>
      <c r="M33" s="51">
        <v>144602.2098782761</v>
      </c>
      <c r="N33" s="51">
        <v>927488.51066649088</v>
      </c>
      <c r="O33" s="24"/>
      <c r="P33" s="48" t="s">
        <v>39</v>
      </c>
      <c r="Q33" s="24">
        <v>690751.32149589178</v>
      </c>
      <c r="R33" s="24">
        <v>9696.5727730952804</v>
      </c>
      <c r="S33" s="24">
        <v>168593.49187143031</v>
      </c>
      <c r="T33" s="24">
        <v>164791.91301070593</v>
      </c>
      <c r="U33" s="24">
        <v>277.88431665452663</v>
      </c>
      <c r="V33" s="24">
        <v>0.93426010137804505</v>
      </c>
      <c r="W33" s="24">
        <v>311102.40532085567</v>
      </c>
      <c r="X33" s="24">
        <v>417726.01238224399</v>
      </c>
      <c r="Y33" s="24">
        <v>927488.51066649088</v>
      </c>
      <c r="Z33" s="24"/>
      <c r="AA33" s="24"/>
      <c r="AB33" s="24"/>
      <c r="AC33" s="24"/>
      <c r="AD33" s="24"/>
      <c r="AE33" s="24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2"/>
      <c r="BN33" s="4"/>
      <c r="BO33" s="8"/>
      <c r="BP33" s="8"/>
      <c r="BQ33" s="8"/>
      <c r="BR33" s="8"/>
      <c r="BS33" s="8"/>
      <c r="BT33" s="8"/>
      <c r="BU33" s="8"/>
      <c r="BV33" s="8"/>
    </row>
    <row r="34" spans="1:74" x14ac:dyDescent="0.2">
      <c r="A34" s="48" t="s">
        <v>40</v>
      </c>
      <c r="B34" s="51">
        <v>72138.677508641136</v>
      </c>
      <c r="C34" s="51">
        <v>226287.26410025964</v>
      </c>
      <c r="D34" s="51">
        <v>47720.0464513443</v>
      </c>
      <c r="E34" s="51">
        <v>152248.29463444202</v>
      </c>
      <c r="F34" s="51">
        <v>37491.028560744591</v>
      </c>
      <c r="G34" s="51">
        <v>26905.485014887377</v>
      </c>
      <c r="H34" s="51">
        <v>73441.72523575087</v>
      </c>
      <c r="I34" s="51">
        <v>47779.993005737218</v>
      </c>
      <c r="J34" s="51">
        <v>115114.63974868976</v>
      </c>
      <c r="K34" s="51">
        <v>24923.26047644762</v>
      </c>
      <c r="L34" s="51">
        <v>824050.41473694483</v>
      </c>
      <c r="M34" s="51">
        <v>151116.24282801335</v>
      </c>
      <c r="N34" s="51">
        <v>975166.65756495821</v>
      </c>
      <c r="O34" s="24"/>
      <c r="P34" s="48" t="s">
        <v>40</v>
      </c>
      <c r="Q34" s="24">
        <v>702323.18674478389</v>
      </c>
      <c r="R34" s="24">
        <v>10599.521283320501</v>
      </c>
      <c r="S34" s="24">
        <v>189074.89835351665</v>
      </c>
      <c r="T34" s="24">
        <v>196065.17840193823</v>
      </c>
      <c r="U34" s="24">
        <v>16687.591381633538</v>
      </c>
      <c r="V34" s="24">
        <v>0.96867359813457099</v>
      </c>
      <c r="W34" s="24">
        <v>313754.19746067509</v>
      </c>
      <c r="X34" s="24">
        <v>453338.88473450771</v>
      </c>
      <c r="Y34" s="24">
        <v>975166.65756495821</v>
      </c>
      <c r="Z34" s="24"/>
      <c r="AA34" s="24"/>
      <c r="AB34" s="24"/>
      <c r="AC34" s="24"/>
      <c r="AD34" s="24"/>
      <c r="AE34" s="24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2"/>
      <c r="BN34" s="4"/>
      <c r="BO34" s="8"/>
      <c r="BP34" s="8"/>
      <c r="BQ34" s="8"/>
      <c r="BR34" s="8"/>
      <c r="BS34" s="8"/>
      <c r="BT34" s="8"/>
      <c r="BU34" s="8"/>
      <c r="BV34" s="8"/>
    </row>
    <row r="35" spans="1:74" x14ac:dyDescent="0.2">
      <c r="A35" s="48" t="s">
        <v>41</v>
      </c>
      <c r="B35" s="51">
        <v>42481.299044828527</v>
      </c>
      <c r="C35" s="51">
        <v>203103.20375380473</v>
      </c>
      <c r="D35" s="51">
        <v>22391.393904060154</v>
      </c>
      <c r="E35" s="51">
        <v>132576.00031012387</v>
      </c>
      <c r="F35" s="51">
        <v>37197.727873924661</v>
      </c>
      <c r="G35" s="51">
        <v>27312.513652758753</v>
      </c>
      <c r="H35" s="51">
        <v>69573.98912653522</v>
      </c>
      <c r="I35" s="51">
        <v>48685.195116934992</v>
      </c>
      <c r="J35" s="51">
        <v>104180.48600187377</v>
      </c>
      <c r="K35" s="51">
        <v>25182.113333328656</v>
      </c>
      <c r="L35" s="51">
        <v>712683.92211817345</v>
      </c>
      <c r="M35" s="51">
        <v>121728.4869765497</v>
      </c>
      <c r="N35" s="51">
        <v>834412.40909472317</v>
      </c>
      <c r="O35" s="24"/>
      <c r="P35" s="48" t="s">
        <v>41</v>
      </c>
      <c r="Q35" s="24">
        <v>639033.66955356766</v>
      </c>
      <c r="R35" s="24">
        <v>11416.658270588499</v>
      </c>
      <c r="S35" s="24">
        <v>171649.83708796493</v>
      </c>
      <c r="T35" s="24">
        <v>154187.66034432038</v>
      </c>
      <c r="U35" s="24">
        <v>5770.3936399018858</v>
      </c>
      <c r="V35" s="24">
        <v>1.00408048548791</v>
      </c>
      <c r="W35" s="24">
        <v>278803.92681032291</v>
      </c>
      <c r="X35" s="24">
        <v>426450.74069242855</v>
      </c>
      <c r="Y35" s="24">
        <v>834412.40909472317</v>
      </c>
      <c r="Z35" s="24"/>
      <c r="AA35" s="24"/>
      <c r="AB35" s="24"/>
      <c r="AC35" s="24"/>
      <c r="AD35" s="24"/>
      <c r="AE35" s="24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2"/>
      <c r="BN35" s="4"/>
      <c r="BO35" s="8"/>
      <c r="BP35" s="8"/>
      <c r="BQ35" s="8"/>
      <c r="BR35" s="8"/>
      <c r="BS35" s="8"/>
      <c r="BT35" s="8"/>
      <c r="BU35" s="8"/>
      <c r="BV35" s="8"/>
    </row>
    <row r="36" spans="1:74" x14ac:dyDescent="0.2">
      <c r="A36" s="48" t="s">
        <v>42</v>
      </c>
      <c r="B36" s="51">
        <v>50787.911312066695</v>
      </c>
      <c r="C36" s="51">
        <v>212808.11192545417</v>
      </c>
      <c r="D36" s="51">
        <v>40024.454669232306</v>
      </c>
      <c r="E36" s="51">
        <v>153958.08329519164</v>
      </c>
      <c r="F36" s="51">
        <v>39680.141896771849</v>
      </c>
      <c r="G36" s="51">
        <v>28719.345769259176</v>
      </c>
      <c r="H36" s="51">
        <v>78140.389820469049</v>
      </c>
      <c r="I36" s="51">
        <v>51385.603463197411</v>
      </c>
      <c r="J36" s="51">
        <v>110612.7641771425</v>
      </c>
      <c r="K36" s="51">
        <v>25334.676612585296</v>
      </c>
      <c r="L36" s="51">
        <v>791451.48294136988</v>
      </c>
      <c r="M36" s="51">
        <v>154264.06093133998</v>
      </c>
      <c r="N36" s="51">
        <v>945715.54387270985</v>
      </c>
      <c r="O36" s="24"/>
      <c r="P36" s="48" t="s">
        <v>42</v>
      </c>
      <c r="Q36" s="24">
        <v>711775.36858978262</v>
      </c>
      <c r="R36" s="24">
        <v>11715.292781781</v>
      </c>
      <c r="S36" s="24">
        <v>184042.892192356</v>
      </c>
      <c r="T36" s="24">
        <v>200429.05912208097</v>
      </c>
      <c r="U36" s="24">
        <v>-32165.446764691034</v>
      </c>
      <c r="V36" s="24">
        <v>1.0268354750879101</v>
      </c>
      <c r="W36" s="24">
        <v>345730.97965432802</v>
      </c>
      <c r="X36" s="24">
        <v>475813.62853840279</v>
      </c>
      <c r="Y36" s="24">
        <v>945715.54387270985</v>
      </c>
      <c r="Z36" s="24"/>
      <c r="AA36" s="24"/>
      <c r="AB36" s="24"/>
      <c r="AC36" s="24"/>
      <c r="AD36" s="24"/>
      <c r="AE36" s="24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2"/>
      <c r="BN36" s="4"/>
      <c r="BO36" s="8"/>
      <c r="BP36" s="8"/>
      <c r="BQ36" s="8"/>
      <c r="BR36" s="8"/>
      <c r="BS36" s="8"/>
      <c r="BT36" s="8"/>
      <c r="BU36" s="8"/>
      <c r="BV36" s="8"/>
    </row>
    <row r="37" spans="1:74" x14ac:dyDescent="0.2">
      <c r="A37" s="48" t="s">
        <v>43</v>
      </c>
      <c r="B37" s="51">
        <v>76271.285963596631</v>
      </c>
      <c r="C37" s="51">
        <v>217364.09852842844</v>
      </c>
      <c r="D37" s="51">
        <v>43329.212513057282</v>
      </c>
      <c r="E37" s="51">
        <v>158608.13131563252</v>
      </c>
      <c r="F37" s="51">
        <v>39415.477170285645</v>
      </c>
      <c r="G37" s="51">
        <v>28525.175911510432</v>
      </c>
      <c r="H37" s="51">
        <v>82156.01100497607</v>
      </c>
      <c r="I37" s="51">
        <v>53563.826921666157</v>
      </c>
      <c r="J37" s="51">
        <v>105667.75676729645</v>
      </c>
      <c r="K37" s="51">
        <v>25763.017067375175</v>
      </c>
      <c r="L37" s="51">
        <v>830663.9931638249</v>
      </c>
      <c r="M37" s="51">
        <v>155482.80712673705</v>
      </c>
      <c r="N37" s="51">
        <v>986146.80029056198</v>
      </c>
      <c r="O37" s="24"/>
      <c r="P37" s="48" t="s">
        <v>43</v>
      </c>
      <c r="Q37" s="24">
        <v>738684.43392636208</v>
      </c>
      <c r="R37" s="24">
        <v>11504.024670042099</v>
      </c>
      <c r="S37" s="24">
        <v>173935.97840093684</v>
      </c>
      <c r="T37" s="24">
        <v>209343.16273463544</v>
      </c>
      <c r="U37" s="24">
        <v>-30923.737402805127</v>
      </c>
      <c r="V37" s="24">
        <v>1.03695222445303</v>
      </c>
      <c r="W37" s="24">
        <v>364787.40942983958</v>
      </c>
      <c r="X37" s="24">
        <v>481185.50842067343</v>
      </c>
      <c r="Y37" s="24">
        <v>986146.80029056198</v>
      </c>
      <c r="Z37" s="24"/>
      <c r="AA37" s="24"/>
      <c r="AB37" s="24"/>
      <c r="AC37" s="24"/>
      <c r="AD37" s="24"/>
      <c r="AE37" s="24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2"/>
      <c r="BN37" s="4"/>
      <c r="BO37" s="8"/>
      <c r="BP37" s="8"/>
      <c r="BQ37" s="8"/>
      <c r="BR37" s="8"/>
      <c r="BS37" s="8"/>
      <c r="BT37" s="8"/>
      <c r="BU37" s="8"/>
      <c r="BV37" s="8"/>
    </row>
    <row r="38" spans="1:74" x14ac:dyDescent="0.2">
      <c r="A38" s="48" t="s">
        <v>44</v>
      </c>
      <c r="B38" s="51">
        <v>75623.698444663823</v>
      </c>
      <c r="C38" s="51">
        <v>251568.21784336469</v>
      </c>
      <c r="D38" s="51">
        <v>38360.120796230083</v>
      </c>
      <c r="E38" s="51">
        <v>161722.07319132562</v>
      </c>
      <c r="F38" s="51">
        <v>42046.531028917758</v>
      </c>
      <c r="G38" s="51">
        <v>28444.320896730784</v>
      </c>
      <c r="H38" s="51">
        <v>82191.174619619647</v>
      </c>
      <c r="I38" s="51">
        <v>55827.379264567739</v>
      </c>
      <c r="J38" s="51">
        <v>118667.81703499494</v>
      </c>
      <c r="K38" s="51">
        <v>26562.548721684521</v>
      </c>
      <c r="L38" s="51">
        <v>881013.88184209995</v>
      </c>
      <c r="M38" s="51">
        <v>162769.29082550621</v>
      </c>
      <c r="N38" s="51">
        <v>1043783.1726676062</v>
      </c>
      <c r="O38" s="24"/>
      <c r="P38" s="48" t="s">
        <v>44</v>
      </c>
      <c r="Q38" s="24">
        <v>743248.58987234766</v>
      </c>
      <c r="R38" s="24">
        <v>10659.474216332699</v>
      </c>
      <c r="S38" s="24">
        <v>193302.88587284586</v>
      </c>
      <c r="T38" s="24">
        <v>205912.79730490135</v>
      </c>
      <c r="U38" s="24">
        <v>21602.997553542722</v>
      </c>
      <c r="V38" s="24">
        <v>1.0344368056445501</v>
      </c>
      <c r="W38" s="24">
        <v>376385.6296125325</v>
      </c>
      <c r="X38" s="24">
        <v>507330.23620170227</v>
      </c>
      <c r="Y38" s="24">
        <v>1043783.1726676062</v>
      </c>
      <c r="Z38" s="24"/>
      <c r="AA38" s="24"/>
      <c r="AB38" s="24"/>
      <c r="AC38" s="24"/>
      <c r="AD38" s="24"/>
      <c r="AE38" s="24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2"/>
      <c r="BN38" s="4"/>
      <c r="BO38" s="8"/>
      <c r="BP38" s="8"/>
      <c r="BQ38" s="8"/>
      <c r="BR38" s="8"/>
      <c r="BS38" s="8"/>
      <c r="BT38" s="8"/>
      <c r="BU38" s="8"/>
      <c r="BV38" s="8"/>
    </row>
    <row r="39" spans="1:74" x14ac:dyDescent="0.2">
      <c r="A39" s="48" t="s">
        <v>57</v>
      </c>
      <c r="B39" s="51">
        <v>66569.112116441858</v>
      </c>
      <c r="C39" s="51">
        <v>228660.83113778479</v>
      </c>
      <c r="D39" s="51">
        <v>20955.426443140968</v>
      </c>
      <c r="E39" s="51">
        <v>143080.64167746893</v>
      </c>
      <c r="F39" s="51">
        <v>44940.956499497894</v>
      </c>
      <c r="G39" s="51">
        <v>28832.651540424471</v>
      </c>
      <c r="H39" s="51">
        <v>73154.842511880532</v>
      </c>
      <c r="I39" s="51">
        <v>57671.07002269743</v>
      </c>
      <c r="J39" s="51">
        <v>111343.68078484814</v>
      </c>
      <c r="K39" s="51">
        <v>27112.431208619484</v>
      </c>
      <c r="L39" s="51">
        <v>802321.64394280466</v>
      </c>
      <c r="M39" s="51">
        <v>131354.47168243662</v>
      </c>
      <c r="N39" s="51">
        <v>933676.11562524131</v>
      </c>
      <c r="O39" s="24"/>
      <c r="P39" s="48" t="s">
        <v>57</v>
      </c>
      <c r="Q39" s="24">
        <v>673767.68908689707</v>
      </c>
      <c r="R39" s="24">
        <v>12224.856775968899</v>
      </c>
      <c r="S39" s="24">
        <v>175140.39232723846</v>
      </c>
      <c r="T39" s="24">
        <v>147164.37033872888</v>
      </c>
      <c r="U39" s="24">
        <v>30312.197787744924</v>
      </c>
      <c r="V39" s="24">
        <v>1.019287708911</v>
      </c>
      <c r="W39" s="24">
        <v>334596.9080858184</v>
      </c>
      <c r="X39" s="24">
        <v>439531.31806486432</v>
      </c>
      <c r="Y39" s="24">
        <v>933676.11562524131</v>
      </c>
      <c r="Z39" s="24"/>
      <c r="AA39" s="24"/>
      <c r="AB39" s="24"/>
      <c r="AC39" s="24"/>
      <c r="AD39" s="24"/>
      <c r="AE39" s="24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2"/>
      <c r="BN39" s="4"/>
      <c r="BO39" s="8"/>
      <c r="BP39" s="8"/>
      <c r="BQ39" s="8"/>
      <c r="BR39" s="8"/>
      <c r="BS39" s="8"/>
      <c r="BT39" s="8"/>
      <c r="BU39" s="8"/>
      <c r="BV39" s="8"/>
    </row>
    <row r="40" spans="1:74" x14ac:dyDescent="0.2">
      <c r="A40" s="48" t="s">
        <v>59</v>
      </c>
      <c r="B40" s="51">
        <v>76494.695227598611</v>
      </c>
      <c r="C40" s="51">
        <v>236657.48688063855</v>
      </c>
      <c r="D40" s="51">
        <v>26764.922742874449</v>
      </c>
      <c r="E40" s="51">
        <v>159730.04727147508</v>
      </c>
      <c r="F40" s="51">
        <v>45700.583250605487</v>
      </c>
      <c r="G40" s="51">
        <v>29869.064676442558</v>
      </c>
      <c r="H40" s="51">
        <v>77395.901527974856</v>
      </c>
      <c r="I40" s="51">
        <v>58774.723795605307</v>
      </c>
      <c r="J40" s="51">
        <v>115079.66444928377</v>
      </c>
      <c r="K40" s="51">
        <v>26906.998830551827</v>
      </c>
      <c r="L40" s="51">
        <v>853374.08865305071</v>
      </c>
      <c r="M40" s="51">
        <v>165079.25191803501</v>
      </c>
      <c r="N40" s="51">
        <v>1018453.3405710857</v>
      </c>
      <c r="O40" s="24"/>
      <c r="P40" s="48" t="s">
        <v>59</v>
      </c>
      <c r="Q40" s="24">
        <v>749675.25326523196</v>
      </c>
      <c r="R40" s="24">
        <v>10285.470990195799</v>
      </c>
      <c r="S40" s="24">
        <v>179495.52829131001</v>
      </c>
      <c r="T40" s="24">
        <v>162957.63336249418</v>
      </c>
      <c r="U40" s="24">
        <v>-478.50566629390232</v>
      </c>
      <c r="V40" s="24">
        <v>1.0033995395433499</v>
      </c>
      <c r="W40" s="24">
        <v>397549.57934983587</v>
      </c>
      <c r="X40" s="24">
        <v>481032.62242122757</v>
      </c>
      <c r="Y40" s="24">
        <v>1018453.3405710857</v>
      </c>
      <c r="Z40" s="24"/>
      <c r="AA40" s="24"/>
      <c r="AB40" s="24"/>
      <c r="AC40" s="24"/>
      <c r="AD40" s="24"/>
      <c r="AE40" s="24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2"/>
      <c r="BN40" s="4"/>
      <c r="BO40" s="8"/>
      <c r="BP40" s="8"/>
      <c r="BQ40" s="8"/>
      <c r="BR40" s="8"/>
      <c r="BS40" s="8"/>
      <c r="BT40" s="8"/>
      <c r="BU40" s="8"/>
      <c r="BV40" s="8"/>
    </row>
    <row r="41" spans="1:74" x14ac:dyDescent="0.2">
      <c r="A41" s="48" t="s">
        <v>71</v>
      </c>
      <c r="B41" s="51">
        <v>82310.10784806704</v>
      </c>
      <c r="C41" s="51">
        <v>252635.92762175153</v>
      </c>
      <c r="D41" s="51">
        <v>37495.349762790662</v>
      </c>
      <c r="E41" s="51">
        <v>166373.52209919758</v>
      </c>
      <c r="F41" s="51">
        <v>45154.077737335858</v>
      </c>
      <c r="G41" s="51">
        <v>28841.105927397512</v>
      </c>
      <c r="H41" s="51">
        <v>82454.177115412385</v>
      </c>
      <c r="I41" s="51">
        <v>59653.076659683058</v>
      </c>
      <c r="J41" s="51">
        <v>117916.92881416627</v>
      </c>
      <c r="K41" s="51">
        <v>27748.136042099752</v>
      </c>
      <c r="L41" s="51">
        <v>900582.40962790162</v>
      </c>
      <c r="M41" s="51">
        <v>163228.22984086743</v>
      </c>
      <c r="N41" s="51">
        <v>1063810.6394687691</v>
      </c>
      <c r="O41" s="24"/>
      <c r="P41" s="48" t="s">
        <v>71</v>
      </c>
      <c r="Q41" s="24">
        <v>759138.90173265908</v>
      </c>
      <c r="R41" s="24">
        <v>10680.0610005733</v>
      </c>
      <c r="S41" s="24">
        <v>182754.85820830229</v>
      </c>
      <c r="T41" s="24">
        <v>179226.79430794535</v>
      </c>
      <c r="U41" s="24">
        <v>-18712.219579588855</v>
      </c>
      <c r="V41" s="24">
        <v>0.98676276148071795</v>
      </c>
      <c r="W41" s="24">
        <v>463580.53524613398</v>
      </c>
      <c r="X41" s="24">
        <v>512859.2782100176</v>
      </c>
      <c r="Y41" s="24">
        <v>1063810.6394687691</v>
      </c>
      <c r="Z41" s="24"/>
      <c r="AA41" s="24"/>
      <c r="AB41" s="24"/>
      <c r="AC41" s="24"/>
      <c r="AD41" s="24"/>
      <c r="AE41" s="24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2"/>
      <c r="BN41" s="4"/>
      <c r="BO41" s="8"/>
      <c r="BP41" s="8"/>
      <c r="BQ41" s="8"/>
      <c r="BR41" s="8"/>
      <c r="BS41" s="8"/>
      <c r="BT41" s="8"/>
      <c r="BU41" s="8"/>
      <c r="BV41" s="8"/>
    </row>
    <row r="42" spans="1:74" x14ac:dyDescent="0.2">
      <c r="A42" s="48" t="s">
        <v>72</v>
      </c>
      <c r="B42" s="51">
        <v>80180.773900014072</v>
      </c>
      <c r="C42" s="51">
        <v>264101.92978592729</v>
      </c>
      <c r="D42" s="51">
        <v>38850.531546425962</v>
      </c>
      <c r="E42" s="51">
        <v>172755.10879475475</v>
      </c>
      <c r="F42" s="51">
        <v>45783.176548415839</v>
      </c>
      <c r="G42" s="51">
        <v>28920.911835501502</v>
      </c>
      <c r="H42" s="51">
        <v>83535.991913619728</v>
      </c>
      <c r="I42" s="51">
        <v>59668.210865442234</v>
      </c>
      <c r="J42" s="51">
        <v>129183.45588135856</v>
      </c>
      <c r="K42" s="51">
        <v>28118.926579556624</v>
      </c>
      <c r="L42" s="51">
        <v>931099.01765101659</v>
      </c>
      <c r="M42" s="51">
        <v>174161.03905192704</v>
      </c>
      <c r="N42" s="51">
        <v>1105260.0567029435</v>
      </c>
      <c r="O42" s="24"/>
      <c r="P42" s="48" t="s">
        <v>72</v>
      </c>
      <c r="Q42" s="24">
        <v>779604.12115164276</v>
      </c>
      <c r="R42" s="24">
        <v>10675.4291963305</v>
      </c>
      <c r="S42" s="24">
        <v>200231.92685129441</v>
      </c>
      <c r="T42" s="24">
        <v>189570.06684458297</v>
      </c>
      <c r="U42" s="24">
        <v>26131.116358966101</v>
      </c>
      <c r="V42" s="24">
        <v>0.96936738934813305</v>
      </c>
      <c r="W42" s="24">
        <v>446633.30039561901</v>
      </c>
      <c r="X42" s="24">
        <v>547586.87346288154</v>
      </c>
      <c r="Y42" s="24">
        <v>1105260.0567029435</v>
      </c>
      <c r="Z42" s="24"/>
      <c r="AA42" s="24"/>
      <c r="AB42" s="24"/>
      <c r="AC42" s="24"/>
      <c r="AD42" s="24"/>
      <c r="AE42" s="24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2"/>
      <c r="BN42" s="4"/>
      <c r="BO42" s="8"/>
      <c r="BP42" s="8"/>
      <c r="BQ42" s="8"/>
      <c r="BR42" s="8"/>
      <c r="BS42" s="8"/>
      <c r="BT42" s="8"/>
      <c r="BU42" s="8"/>
      <c r="BV42" s="8"/>
    </row>
    <row r="43" spans="1:74" x14ac:dyDescent="0.2">
      <c r="A43" s="48" t="s">
        <v>73</v>
      </c>
      <c r="B43" s="51">
        <v>62094.904810075786</v>
      </c>
      <c r="C43" s="51">
        <v>231286.2510293416</v>
      </c>
      <c r="D43" s="51">
        <v>22751.571868317973</v>
      </c>
      <c r="E43" s="51">
        <v>143854.72428864078</v>
      </c>
      <c r="F43" s="51">
        <v>48023.426544102054</v>
      </c>
      <c r="G43" s="51">
        <v>29096.824038713232</v>
      </c>
      <c r="H43" s="51">
        <v>78246.726683139612</v>
      </c>
      <c r="I43" s="51">
        <v>61913.8713059847</v>
      </c>
      <c r="J43" s="51">
        <v>113877.20418208613</v>
      </c>
      <c r="K43" s="51">
        <v>28581.056641946121</v>
      </c>
      <c r="L43" s="51">
        <v>819726.56139234779</v>
      </c>
      <c r="M43" s="51">
        <v>139921.16042638972</v>
      </c>
      <c r="N43" s="51">
        <v>959647.72181873745</v>
      </c>
      <c r="O43" s="24"/>
      <c r="P43" s="48" t="s">
        <v>73</v>
      </c>
      <c r="Q43" s="24">
        <v>695223.83934182953</v>
      </c>
      <c r="R43" s="24">
        <v>11045.2027997814</v>
      </c>
      <c r="S43" s="24">
        <v>179247.40762731584</v>
      </c>
      <c r="T43" s="24">
        <v>141551.5709507888</v>
      </c>
      <c r="U43" s="24">
        <v>2151.2533804869745</v>
      </c>
      <c r="V43" s="24">
        <v>0.95120298246335</v>
      </c>
      <c r="W43" s="24">
        <v>396282.22162523353</v>
      </c>
      <c r="X43" s="24">
        <v>465854.72510968108</v>
      </c>
      <c r="Y43" s="24">
        <v>959647.72181873745</v>
      </c>
      <c r="Z43" s="24"/>
      <c r="AA43" s="24"/>
      <c r="AB43" s="24"/>
      <c r="AC43" s="24"/>
      <c r="AD43" s="24"/>
      <c r="AE43" s="24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2"/>
      <c r="BN43" s="4"/>
      <c r="BO43" s="8"/>
      <c r="BP43" s="8"/>
      <c r="BQ43" s="8"/>
      <c r="BR43" s="8"/>
      <c r="BS43" s="8"/>
      <c r="BT43" s="8"/>
      <c r="BU43" s="8"/>
      <c r="BV43" s="8"/>
    </row>
    <row r="44" spans="1:74" x14ac:dyDescent="0.2">
      <c r="A44" s="48" t="s">
        <v>74</v>
      </c>
      <c r="B44" s="51">
        <v>71461.158734908138</v>
      </c>
      <c r="C44" s="51">
        <v>228272.16299690722</v>
      </c>
      <c r="D44" s="51">
        <v>30068.379308017495</v>
      </c>
      <c r="E44" s="51">
        <v>161012.57474347157</v>
      </c>
      <c r="F44" s="51">
        <v>49317.381622419969</v>
      </c>
      <c r="G44" s="51">
        <v>30272.101388688319</v>
      </c>
      <c r="H44" s="51">
        <v>81867.222120007442</v>
      </c>
      <c r="I44" s="51">
        <v>63063.790422879436</v>
      </c>
      <c r="J44" s="51">
        <v>117094.77948158886</v>
      </c>
      <c r="K44" s="51">
        <v>29432.822035147859</v>
      </c>
      <c r="L44" s="51">
        <v>861862.37285403581</v>
      </c>
      <c r="M44" s="51">
        <v>169841.49513407133</v>
      </c>
      <c r="N44" s="51">
        <v>1031703.8679881071</v>
      </c>
      <c r="O44" s="24"/>
      <c r="P44" s="48" t="s">
        <v>74</v>
      </c>
      <c r="Q44" s="24">
        <v>750652.80403925362</v>
      </c>
      <c r="R44" s="24">
        <v>11211.5515775063</v>
      </c>
      <c r="S44" s="24">
        <v>184934.6133183811</v>
      </c>
      <c r="T44" s="24">
        <v>164278.83508172189</v>
      </c>
      <c r="U44" s="24">
        <v>5007.5673473492498</v>
      </c>
      <c r="V44" s="24">
        <v>0.94987052091939095</v>
      </c>
      <c r="W44" s="24">
        <v>435466.30262559</v>
      </c>
      <c r="X44" s="24">
        <v>519848.75587221608</v>
      </c>
      <c r="Y44" s="24">
        <v>1031703.8679881071</v>
      </c>
      <c r="Z44" s="24"/>
      <c r="AA44" s="24"/>
      <c r="AB44" s="24"/>
      <c r="AC44" s="24"/>
      <c r="AD44" s="24"/>
      <c r="AE44" s="24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2"/>
      <c r="BN44" s="4"/>
      <c r="BO44" s="8"/>
      <c r="BP44" s="8"/>
      <c r="BQ44" s="8"/>
      <c r="BR44" s="8"/>
      <c r="BS44" s="8"/>
      <c r="BT44" s="8"/>
      <c r="BU44" s="8"/>
      <c r="BV44" s="8"/>
    </row>
    <row r="45" spans="1:74" x14ac:dyDescent="0.2">
      <c r="A45" s="48" t="s">
        <v>75</v>
      </c>
      <c r="B45" s="51">
        <v>85756.974968164737</v>
      </c>
      <c r="C45" s="51">
        <v>217141.75111137534</v>
      </c>
      <c r="D45" s="51">
        <v>34697.775449960813</v>
      </c>
      <c r="E45" s="51">
        <v>169969.43905091425</v>
      </c>
      <c r="F45" s="51">
        <v>49455.157212076265</v>
      </c>
      <c r="G45" s="51">
        <v>29507.852735946875</v>
      </c>
      <c r="H45" s="51">
        <v>86963.922571552088</v>
      </c>
      <c r="I45" s="51">
        <v>63857.998715696573</v>
      </c>
      <c r="J45" s="51">
        <v>116977.89254277728</v>
      </c>
      <c r="K45" s="51">
        <v>29223.17143822978</v>
      </c>
      <c r="L45" s="51">
        <v>883551.93579669378</v>
      </c>
      <c r="M45" s="51">
        <v>168813.79287395228</v>
      </c>
      <c r="N45" s="51">
        <v>1052365.728670646</v>
      </c>
      <c r="O45" s="24"/>
      <c r="P45" s="48" t="s">
        <v>75</v>
      </c>
      <c r="Q45" s="24">
        <v>761279.85436106718</v>
      </c>
      <c r="R45" s="24">
        <v>11625.2450312412</v>
      </c>
      <c r="S45" s="24">
        <v>185124.43345245448</v>
      </c>
      <c r="T45" s="24">
        <v>166810.77687300302</v>
      </c>
      <c r="U45" s="24">
        <v>16471.979893720825</v>
      </c>
      <c r="V45" s="24">
        <v>0.96536920497437395</v>
      </c>
      <c r="W45" s="24">
        <v>448241.73441368702</v>
      </c>
      <c r="X45" s="24">
        <v>537189.26072373299</v>
      </c>
      <c r="Y45" s="24">
        <v>1052365.728670646</v>
      </c>
      <c r="Z45" s="24"/>
      <c r="AA45" s="24"/>
      <c r="AB45" s="24"/>
      <c r="AC45" s="24"/>
      <c r="AD45" s="24"/>
      <c r="AE45" s="24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2"/>
      <c r="BN45" s="4"/>
      <c r="BO45" s="8"/>
      <c r="BP45" s="8"/>
      <c r="BQ45" s="8"/>
      <c r="BR45" s="8"/>
      <c r="BS45" s="8"/>
      <c r="BT45" s="8"/>
      <c r="BU45" s="8"/>
      <c r="BV45" s="8"/>
    </row>
    <row r="46" spans="1:74" x14ac:dyDescent="0.2">
      <c r="A46" s="48" t="s">
        <v>77</v>
      </c>
      <c r="B46" s="26">
        <v>74666.449481889242</v>
      </c>
      <c r="C46" s="26">
        <v>240362.81604123244</v>
      </c>
      <c r="D46" s="26">
        <v>45420.702107177</v>
      </c>
      <c r="E46" s="26">
        <v>177826.58067436604</v>
      </c>
      <c r="F46" s="26">
        <v>51152.941792677251</v>
      </c>
      <c r="G46" s="26">
        <v>30449.009418881917</v>
      </c>
      <c r="H46" s="26">
        <v>89763.128361104827</v>
      </c>
      <c r="I46" s="26">
        <v>63191.489078794439</v>
      </c>
      <c r="J46" s="26">
        <v>127138.47047385959</v>
      </c>
      <c r="K46" s="26">
        <v>29559.157946659867</v>
      </c>
      <c r="L46" s="26">
        <v>929530.74537664256</v>
      </c>
      <c r="M46" s="26">
        <v>187300.39956558667</v>
      </c>
      <c r="N46" s="26">
        <v>1116831.1449422291</v>
      </c>
      <c r="O46" s="24"/>
      <c r="P46" s="48" t="s">
        <v>77</v>
      </c>
      <c r="Q46" s="24">
        <v>805024.74663414259</v>
      </c>
      <c r="R46" s="24">
        <v>11957.071427004499</v>
      </c>
      <c r="S46" s="24">
        <v>201816.47279014517</v>
      </c>
      <c r="T46" s="24">
        <v>190965.0949223873</v>
      </c>
      <c r="U46" s="24">
        <v>185.13221568055451</v>
      </c>
      <c r="V46" s="24">
        <v>0.99770833692055905</v>
      </c>
      <c r="W46" s="24">
        <v>470665.76514935005</v>
      </c>
      <c r="X46" s="24">
        <v>563784.13590481807</v>
      </c>
      <c r="Y46" s="24">
        <v>1116831.1449422291</v>
      </c>
      <c r="Z46" s="24"/>
      <c r="AA46" s="24"/>
      <c r="AB46" s="24"/>
      <c r="AC46" s="24"/>
      <c r="AD46" s="24"/>
      <c r="AE46" s="24"/>
    </row>
    <row r="47" spans="1:74" x14ac:dyDescent="0.2">
      <c r="A47" s="48" t="s">
        <v>79</v>
      </c>
      <c r="B47" s="26">
        <v>57455.046661690285</v>
      </c>
      <c r="C47" s="26">
        <v>225995.67561939938</v>
      </c>
      <c r="D47" s="26">
        <v>23811.754606320392</v>
      </c>
      <c r="E47" s="26">
        <v>153086.96923263193</v>
      </c>
      <c r="F47" s="26">
        <v>51030.291520106264</v>
      </c>
      <c r="G47" s="26">
        <v>31986.309236240944</v>
      </c>
      <c r="H47" s="26">
        <v>82120.450226738743</v>
      </c>
      <c r="I47" s="26">
        <v>63525.731298577084</v>
      </c>
      <c r="J47" s="26">
        <v>105667.13550885352</v>
      </c>
      <c r="K47" s="26">
        <v>29954.298810651722</v>
      </c>
      <c r="L47" s="26">
        <v>824633.66272121028</v>
      </c>
      <c r="M47" s="26">
        <v>151230.05049637399</v>
      </c>
      <c r="N47" s="26">
        <v>975863.7132175843</v>
      </c>
      <c r="O47" s="24"/>
      <c r="P47" s="48" t="s">
        <v>79</v>
      </c>
      <c r="Q47" s="24">
        <v>703486.7361145647</v>
      </c>
      <c r="R47" s="24">
        <v>12691.7358113717</v>
      </c>
      <c r="S47" s="24">
        <v>165476.10760388392</v>
      </c>
      <c r="T47" s="24">
        <v>151955.94015890014</v>
      </c>
      <c r="U47" s="24">
        <v>28231.610596591607</v>
      </c>
      <c r="V47" s="24">
        <v>1.0469073266675599</v>
      </c>
      <c r="W47" s="24">
        <v>445160.77558693499</v>
      </c>
      <c r="X47" s="24">
        <v>531140.23956198955</v>
      </c>
      <c r="Y47" s="24">
        <v>975863.7132175843</v>
      </c>
      <c r="Z47" s="24"/>
      <c r="AA47" s="24"/>
      <c r="AB47" s="24"/>
      <c r="AC47" s="24"/>
      <c r="AD47" s="24"/>
      <c r="AE47" s="24"/>
    </row>
    <row r="48" spans="1:74" x14ac:dyDescent="0.2">
      <c r="A48" s="48" t="s">
        <v>80</v>
      </c>
      <c r="B48" s="26">
        <v>64662.63983883553</v>
      </c>
      <c r="C48" s="26">
        <v>240848.14473454226</v>
      </c>
      <c r="D48" s="26">
        <v>38304.509087819664</v>
      </c>
      <c r="E48" s="26">
        <v>173502.94031647599</v>
      </c>
      <c r="F48" s="26">
        <v>52042.828941041727</v>
      </c>
      <c r="G48" s="26">
        <v>32170.721236810201</v>
      </c>
      <c r="H48" s="26">
        <v>83720.350368301879</v>
      </c>
      <c r="I48" s="26">
        <v>63277.607175807832</v>
      </c>
      <c r="J48" s="26">
        <v>109318.66655507723</v>
      </c>
      <c r="K48" s="26">
        <v>29817.694586773323</v>
      </c>
      <c r="L48" s="26">
        <v>887666.10284148541</v>
      </c>
      <c r="M48" s="26">
        <v>187528.31258082559</v>
      </c>
      <c r="N48" s="26">
        <v>1075194.4154223111</v>
      </c>
      <c r="O48" s="24"/>
      <c r="P48" s="48" t="s">
        <v>80</v>
      </c>
      <c r="Q48" s="24">
        <v>781951.62895002053</v>
      </c>
      <c r="R48" s="24">
        <v>12849.132451040099</v>
      </c>
      <c r="S48" s="24">
        <v>171690.94010092862</v>
      </c>
      <c r="T48" s="24">
        <v>180379.50845868507</v>
      </c>
      <c r="U48" s="24">
        <v>-4531.9907916134689</v>
      </c>
      <c r="V48" s="24">
        <v>1.0834434511337501</v>
      </c>
      <c r="W48" s="24">
        <v>500970.19779577997</v>
      </c>
      <c r="X48" s="24">
        <v>568116.084985981</v>
      </c>
      <c r="Y48" s="24">
        <v>1075194.4154223111</v>
      </c>
      <c r="Z48" s="24"/>
      <c r="AA48" s="24"/>
      <c r="AB48" s="24"/>
      <c r="AC48" s="24"/>
      <c r="AD48" s="24"/>
      <c r="AE48" s="24"/>
    </row>
    <row r="49" spans="1:33" x14ac:dyDescent="0.2">
      <c r="A49" s="48" t="s">
        <v>81</v>
      </c>
      <c r="B49" s="26">
        <v>86291.425404917754</v>
      </c>
      <c r="C49" s="26">
        <v>228438.72551791894</v>
      </c>
      <c r="D49" s="26">
        <v>46368.740298821678</v>
      </c>
      <c r="E49" s="26">
        <v>179595.56536953937</v>
      </c>
      <c r="F49" s="26">
        <v>51967.757857830591</v>
      </c>
      <c r="G49" s="26">
        <v>31736.441092572259</v>
      </c>
      <c r="H49" s="26">
        <v>86995.160629538121</v>
      </c>
      <c r="I49" s="26">
        <v>64610.614141755112</v>
      </c>
      <c r="J49" s="26">
        <v>110933.64339557666</v>
      </c>
      <c r="K49" s="26">
        <v>30266.324642243009</v>
      </c>
      <c r="L49" s="26">
        <v>917204.39835071354</v>
      </c>
      <c r="M49" s="26">
        <v>181714.44351169621</v>
      </c>
      <c r="N49" s="26">
        <v>1098918.8418624098</v>
      </c>
      <c r="O49" s="24"/>
      <c r="P49" s="48" t="s">
        <v>81</v>
      </c>
      <c r="Q49" s="24">
        <v>770979.10441356513</v>
      </c>
      <c r="R49" s="24">
        <v>13480.340959228701</v>
      </c>
      <c r="S49" s="24">
        <v>174068.8931546479</v>
      </c>
      <c r="T49" s="24">
        <v>185144.27296534806</v>
      </c>
      <c r="U49" s="24">
        <v>14889.751887497958</v>
      </c>
      <c r="V49" s="24">
        <v>1.10733863925882</v>
      </c>
      <c r="W49" s="24">
        <v>502378.15558290796</v>
      </c>
      <c r="X49" s="24">
        <v>562022.78443942498</v>
      </c>
      <c r="Y49" s="24">
        <v>1098918.8418624098</v>
      </c>
      <c r="Z49" s="24"/>
      <c r="AA49" s="24"/>
      <c r="AB49" s="24"/>
      <c r="AC49" s="24"/>
      <c r="AD49" s="24"/>
      <c r="AE49" s="24"/>
    </row>
    <row r="50" spans="1:33" x14ac:dyDescent="0.2">
      <c r="A50" s="48" t="s">
        <v>82</v>
      </c>
      <c r="B50" s="26">
        <v>80758.695098295473</v>
      </c>
      <c r="C50" s="26">
        <v>252478.80017845525</v>
      </c>
      <c r="D50" s="26">
        <v>52929.094497322047</v>
      </c>
      <c r="E50" s="26">
        <v>185986.40766911692</v>
      </c>
      <c r="F50" s="26">
        <v>52912.663474836758</v>
      </c>
      <c r="G50" s="26">
        <v>32419.023912584453</v>
      </c>
      <c r="H50" s="26">
        <v>86888.805710411776</v>
      </c>
      <c r="I50" s="26">
        <v>65191.19662709321</v>
      </c>
      <c r="J50" s="26">
        <v>124691.46559563502</v>
      </c>
      <c r="K50" s="26">
        <v>31028.059186369977</v>
      </c>
      <c r="L50" s="26">
        <v>965284.21195012087</v>
      </c>
      <c r="M50" s="26">
        <v>196776.91306430424</v>
      </c>
      <c r="N50" s="26">
        <v>1162061.125014425</v>
      </c>
      <c r="O50" s="24"/>
      <c r="P50" s="48" t="s">
        <v>82</v>
      </c>
      <c r="Q50" s="24">
        <v>795577.97701079748</v>
      </c>
      <c r="R50" s="24">
        <v>13616.159354931</v>
      </c>
      <c r="S50" s="24">
        <v>196681.71140094538</v>
      </c>
      <c r="T50" s="24">
        <v>205546.27872572356</v>
      </c>
      <c r="U50" s="24">
        <v>38899.822387105785</v>
      </c>
      <c r="V50" s="24">
        <v>1.11860723290705</v>
      </c>
      <c r="W50" s="24">
        <v>503706.07386327896</v>
      </c>
      <c r="X50" s="24">
        <v>591968.01633559004</v>
      </c>
      <c r="Y50" s="24">
        <v>1162061.125014425</v>
      </c>
      <c r="Z50" s="24"/>
      <c r="AA50" s="24"/>
      <c r="AB50" s="24"/>
      <c r="AC50" s="24"/>
      <c r="AD50" s="24"/>
      <c r="AE50" s="24"/>
    </row>
    <row r="51" spans="1:33" x14ac:dyDescent="0.2">
      <c r="A51" s="48" t="s">
        <v>83</v>
      </c>
      <c r="B51" s="26">
        <v>60770.037638012196</v>
      </c>
      <c r="C51" s="26">
        <v>239618.94603607999</v>
      </c>
      <c r="D51" s="26">
        <v>27801.99661365799</v>
      </c>
      <c r="E51" s="26">
        <v>162834.19416652067</v>
      </c>
      <c r="F51" s="26">
        <v>53172.333490012774</v>
      </c>
      <c r="G51" s="26">
        <v>32753.34409557905</v>
      </c>
      <c r="H51" s="26">
        <v>82388.234339261486</v>
      </c>
      <c r="I51" s="26">
        <v>64407.67252287492</v>
      </c>
      <c r="J51" s="26">
        <v>107213.2129091425</v>
      </c>
      <c r="K51" s="26">
        <v>31222.241615577288</v>
      </c>
      <c r="L51" s="26">
        <v>862182.21342671884</v>
      </c>
      <c r="M51" s="26">
        <v>163359.07838867547</v>
      </c>
      <c r="N51" s="26">
        <v>1025541.2918153943</v>
      </c>
      <c r="O51" s="24"/>
      <c r="P51" s="48" t="s">
        <v>83</v>
      </c>
      <c r="Q51" s="24">
        <v>712605.24226722296</v>
      </c>
      <c r="R51" s="24">
        <v>13035.0840641336</v>
      </c>
      <c r="S51" s="24">
        <v>167996.86402767815</v>
      </c>
      <c r="T51" s="24">
        <v>157351.77876054856</v>
      </c>
      <c r="U51" s="24">
        <v>19693.130457606167</v>
      </c>
      <c r="V51" s="24">
        <v>1.1172559954753201</v>
      </c>
      <c r="W51" s="24">
        <v>502148.52069268195</v>
      </c>
      <c r="X51" s="24">
        <v>547290.44571047253</v>
      </c>
      <c r="Y51" s="24">
        <v>1025541.2918153943</v>
      </c>
      <c r="Z51" s="24"/>
      <c r="AA51" s="24"/>
      <c r="AB51" s="24"/>
      <c r="AC51" s="24"/>
      <c r="AD51" s="24"/>
      <c r="AE51" s="24"/>
    </row>
    <row r="52" spans="1:33" x14ac:dyDescent="0.2">
      <c r="A52" s="48" t="s">
        <v>84</v>
      </c>
      <c r="B52" s="26">
        <v>69460.023115488861</v>
      </c>
      <c r="C52" s="26">
        <v>244545.21525110252</v>
      </c>
      <c r="D52" s="26">
        <v>42114.122626368844</v>
      </c>
      <c r="E52" s="26">
        <v>182476.32583726192</v>
      </c>
      <c r="F52" s="26">
        <v>54141.040934456832</v>
      </c>
      <c r="G52" s="26">
        <v>33351.120838933777</v>
      </c>
      <c r="H52" s="26">
        <v>84081.225421775656</v>
      </c>
      <c r="I52" s="26">
        <v>66119.825705002193</v>
      </c>
      <c r="J52" s="26">
        <v>112110.96907995194</v>
      </c>
      <c r="K52" s="26">
        <v>31996.909450595795</v>
      </c>
      <c r="L52" s="26">
        <v>920396.77826093847</v>
      </c>
      <c r="M52" s="26">
        <v>200655.56898545838</v>
      </c>
      <c r="N52" s="26">
        <v>1121052.3472463968</v>
      </c>
      <c r="O52" s="24"/>
      <c r="P52" s="48" t="s">
        <v>84</v>
      </c>
      <c r="Q52" s="24">
        <v>798074.16060024546</v>
      </c>
      <c r="R52" s="24">
        <v>14107.5536255387</v>
      </c>
      <c r="S52" s="24">
        <v>176206.61245460861</v>
      </c>
      <c r="T52" s="24">
        <v>191971.81497650821</v>
      </c>
      <c r="U52" s="24">
        <v>7018.8229819599073</v>
      </c>
      <c r="V52" s="24">
        <v>1.1283121950687101</v>
      </c>
      <c r="W52" s="24">
        <v>552975.19029310602</v>
      </c>
      <c r="X52" s="24">
        <v>619302.93599776505</v>
      </c>
      <c r="Y52" s="24">
        <v>1121052.3472463968</v>
      </c>
      <c r="Z52" s="24"/>
      <c r="AA52" s="24"/>
      <c r="AB52" s="24"/>
      <c r="AC52" s="24"/>
      <c r="AD52" s="24"/>
      <c r="AE52" s="24"/>
    </row>
    <row r="53" spans="1:33" x14ac:dyDescent="0.2">
      <c r="A53" s="48" t="s">
        <v>85</v>
      </c>
      <c r="B53" s="26">
        <v>90126.40611205755</v>
      </c>
      <c r="C53" s="26">
        <v>238912.83677439441</v>
      </c>
      <c r="D53" s="26">
        <v>52339.655323649931</v>
      </c>
      <c r="E53" s="26">
        <v>187411.88107850481</v>
      </c>
      <c r="F53" s="26">
        <v>55072.628943348784</v>
      </c>
      <c r="G53" s="26">
        <v>33292.677334968292</v>
      </c>
      <c r="H53" s="26">
        <v>88239.216962529754</v>
      </c>
      <c r="I53" s="26">
        <v>68791.086054767205</v>
      </c>
      <c r="J53" s="26">
        <v>112669.65709275463</v>
      </c>
      <c r="K53" s="26">
        <v>31960.414343575369</v>
      </c>
      <c r="L53" s="26">
        <v>958816.46002055053</v>
      </c>
      <c r="M53" s="26">
        <v>198990.59243092759</v>
      </c>
      <c r="N53" s="26">
        <v>1157807.0524514781</v>
      </c>
      <c r="O53" s="24"/>
      <c r="P53" s="48" t="s">
        <v>85</v>
      </c>
      <c r="Q53" s="24">
        <v>812360.17840157181</v>
      </c>
      <c r="R53" s="24">
        <v>13941.127844521399</v>
      </c>
      <c r="S53" s="24">
        <v>176545.82765273776</v>
      </c>
      <c r="T53" s="24">
        <v>200880.91522257059</v>
      </c>
      <c r="U53" s="24">
        <v>-4182.3111832418945</v>
      </c>
      <c r="V53" s="24">
        <v>1.15178246760542</v>
      </c>
      <c r="W53" s="24">
        <v>558969.28250053595</v>
      </c>
      <c r="X53" s="24">
        <v>600709.11976968497</v>
      </c>
      <c r="Y53" s="24">
        <v>1157807.0524514781</v>
      </c>
      <c r="Z53" s="24"/>
      <c r="AA53" s="24"/>
      <c r="AB53" s="24"/>
      <c r="AC53" s="24"/>
      <c r="AD53" s="24"/>
      <c r="AE53" s="24"/>
    </row>
    <row r="54" spans="1:33" x14ac:dyDescent="0.2">
      <c r="A54" s="48" t="s">
        <v>86</v>
      </c>
      <c r="B54" s="26">
        <v>87184.392368843066</v>
      </c>
      <c r="C54" s="26">
        <v>264479.19547689817</v>
      </c>
      <c r="D54" s="26">
        <v>53252.252911803895</v>
      </c>
      <c r="E54" s="26">
        <v>197632.11441513762</v>
      </c>
      <c r="F54" s="26">
        <v>56414.423719844708</v>
      </c>
      <c r="G54" s="26">
        <v>33755.771201937045</v>
      </c>
      <c r="H54" s="26">
        <v>86395.900280645859</v>
      </c>
      <c r="I54" s="26">
        <v>69650.623409838372</v>
      </c>
      <c r="J54" s="26">
        <v>127104.40839499784</v>
      </c>
      <c r="K54" s="26">
        <v>31756.696563285601</v>
      </c>
      <c r="L54" s="26">
        <v>1007625.7787432324</v>
      </c>
      <c r="M54" s="26">
        <v>209238.19189661861</v>
      </c>
      <c r="N54" s="26">
        <v>1216863.9706398509</v>
      </c>
      <c r="O54" s="24"/>
      <c r="P54" s="48" t="s">
        <v>86</v>
      </c>
      <c r="Q54" s="24">
        <v>829429.98796847882</v>
      </c>
      <c r="R54" s="24">
        <v>13534.023773873099</v>
      </c>
      <c r="S54" s="24">
        <v>201188.64499065734</v>
      </c>
      <c r="T54" s="24">
        <v>216105.4875065065</v>
      </c>
      <c r="U54" s="24">
        <v>20836.741284728283</v>
      </c>
      <c r="V54" s="24">
        <v>1.1876808999159001</v>
      </c>
      <c r="W54" s="24">
        <v>583940.55886956898</v>
      </c>
      <c r="X54" s="24">
        <v>648172.66143486206</v>
      </c>
      <c r="Y54" s="24">
        <v>1216863.9706398509</v>
      </c>
      <c r="AB54" s="24"/>
      <c r="AC54" s="24"/>
      <c r="AD54" s="24"/>
      <c r="AE54" s="24"/>
    </row>
    <row r="55" spans="1:33" x14ac:dyDescent="0.2">
      <c r="A55" s="48" t="s">
        <v>87</v>
      </c>
      <c r="B55" s="26">
        <v>57590.826715229603</v>
      </c>
      <c r="C55" s="26">
        <v>246998.52118343717</v>
      </c>
      <c r="D55" s="26">
        <v>29230.798132367723</v>
      </c>
      <c r="E55" s="26">
        <v>179865.9104124844</v>
      </c>
      <c r="F55" s="26">
        <v>56340.37106217313</v>
      </c>
      <c r="G55" s="26">
        <v>33968.111623934681</v>
      </c>
      <c r="H55" s="26">
        <v>84689.576900835265</v>
      </c>
      <c r="I55" s="26">
        <v>70111.645249140667</v>
      </c>
      <c r="J55" s="26">
        <v>114146.91928142738</v>
      </c>
      <c r="K55" s="26">
        <v>30855.11655839808</v>
      </c>
      <c r="L55" s="26">
        <v>903797.79711942817</v>
      </c>
      <c r="M55" s="26">
        <v>173445.66043130308</v>
      </c>
      <c r="N55" s="26">
        <v>1077243.4575507313</v>
      </c>
      <c r="O55" s="24"/>
      <c r="P55" s="48" t="s">
        <v>87</v>
      </c>
      <c r="Q55" s="24">
        <v>747023.51102186984</v>
      </c>
      <c r="R55" s="24">
        <v>13204.872156837406</v>
      </c>
      <c r="S55" s="24">
        <v>176622.34523357431</v>
      </c>
      <c r="T55" s="24">
        <v>168724.78987077763</v>
      </c>
      <c r="U55" s="24">
        <v>46330.448084448813</v>
      </c>
      <c r="V55" s="24">
        <v>1.2298511836356141</v>
      </c>
      <c r="W55" s="24">
        <v>557608.34503010788</v>
      </c>
      <c r="X55" s="24">
        <v>632272.0836980684</v>
      </c>
      <c r="Y55" s="24">
        <v>1077243.4575507313</v>
      </c>
      <c r="AA55" s="24"/>
      <c r="AB55" s="24"/>
      <c r="AC55" s="24"/>
      <c r="AD55" s="24"/>
      <c r="AE55" s="24"/>
    </row>
    <row r="56" spans="1:33" x14ac:dyDescent="0.2">
      <c r="A56" s="48" t="s">
        <v>88</v>
      </c>
      <c r="B56" s="26">
        <v>61673.234221024766</v>
      </c>
      <c r="C56" s="26">
        <v>258930.41579087049</v>
      </c>
      <c r="D56" s="26">
        <v>44421.087514549756</v>
      </c>
      <c r="E56" s="26">
        <v>199630.61242193016</v>
      </c>
      <c r="F56" s="26">
        <v>58621.67023408199</v>
      </c>
      <c r="G56" s="26">
        <v>33996.163621435167</v>
      </c>
      <c r="H56" s="26">
        <v>85792.163922538952</v>
      </c>
      <c r="I56" s="26">
        <v>72933.654515919028</v>
      </c>
      <c r="J56" s="26">
        <v>120683.24596176564</v>
      </c>
      <c r="K56" s="26">
        <v>31254.818945730487</v>
      </c>
      <c r="L56" s="26">
        <v>967937.06714984658</v>
      </c>
      <c r="M56" s="26">
        <v>210419.05707665373</v>
      </c>
      <c r="N56" s="26">
        <v>1178356.1242265003</v>
      </c>
      <c r="O56" s="24"/>
      <c r="P56" s="48" t="s">
        <v>88</v>
      </c>
      <c r="Q56" s="24">
        <v>836562.34661882708</v>
      </c>
      <c r="R56" s="24">
        <v>14301.994477530479</v>
      </c>
      <c r="S56" s="24">
        <v>188981.46925195295</v>
      </c>
      <c r="T56" s="24">
        <v>206607.76566459288</v>
      </c>
      <c r="U56" s="24">
        <v>4047.5659393751994</v>
      </c>
      <c r="V56" s="24">
        <v>1.2637948951992983</v>
      </c>
      <c r="W56" s="24">
        <v>622505.11124459805</v>
      </c>
      <c r="X56" s="24">
        <v>694651.39276527136</v>
      </c>
      <c r="Y56" s="24">
        <v>1178356.1242265003</v>
      </c>
      <c r="AA56" s="24"/>
      <c r="AB56" s="24"/>
      <c r="AC56" s="24"/>
      <c r="AD56" s="24"/>
      <c r="AE56" s="24"/>
      <c r="AF56" s="24"/>
      <c r="AG56" s="24"/>
    </row>
    <row r="57" spans="1:33" x14ac:dyDescent="0.2">
      <c r="A57" s="48" t="s">
        <v>89</v>
      </c>
      <c r="B57" s="26">
        <v>84324.989741268291</v>
      </c>
      <c r="C57" s="26">
        <v>257868.19117012343</v>
      </c>
      <c r="D57" s="26">
        <v>57215.619056394207</v>
      </c>
      <c r="E57" s="26">
        <v>204618.78033507074</v>
      </c>
      <c r="F57" s="26">
        <v>59236.350058095348</v>
      </c>
      <c r="G57" s="26">
        <v>33188.556265743035</v>
      </c>
      <c r="H57" s="26">
        <v>88931.262588625497</v>
      </c>
      <c r="I57" s="26">
        <v>75501.677322071264</v>
      </c>
      <c r="J57" s="26">
        <v>119729.51872429966</v>
      </c>
      <c r="K57" s="26">
        <v>31465.605418880456</v>
      </c>
      <c r="L57" s="26">
        <v>1012080.5506805719</v>
      </c>
      <c r="M57" s="26">
        <v>206527.40756861755</v>
      </c>
      <c r="N57" s="26">
        <v>1218607.9582491894</v>
      </c>
      <c r="O57" s="24"/>
      <c r="P57" s="48" t="s">
        <v>89</v>
      </c>
      <c r="Q57" s="24">
        <v>851653.7190542809</v>
      </c>
      <c r="R57" s="24">
        <v>14746.930180021911</v>
      </c>
      <c r="S57" s="24">
        <v>188789.16262013</v>
      </c>
      <c r="T57" s="24">
        <v>220737.02875711161</v>
      </c>
      <c r="U57" s="24">
        <v>11.446508499095216</v>
      </c>
      <c r="V57" s="24">
        <v>1.2869967242492513</v>
      </c>
      <c r="W57" s="24">
        <v>610101.81707246299</v>
      </c>
      <c r="X57" s="24">
        <v>667433.43294004141</v>
      </c>
      <c r="Y57" s="24">
        <v>1218607.9582491894</v>
      </c>
      <c r="AA57" s="24"/>
    </row>
    <row r="58" spans="1:33" x14ac:dyDescent="0.2">
      <c r="A58" s="48" t="s">
        <v>90</v>
      </c>
      <c r="B58" s="26">
        <v>82655.599039031556</v>
      </c>
      <c r="C58" s="26">
        <v>280909.14019821776</v>
      </c>
      <c r="D58" s="26">
        <v>64810.280273030163</v>
      </c>
      <c r="E58" s="26">
        <v>209876.93375161622</v>
      </c>
      <c r="F58" s="26">
        <v>61206.11550942668</v>
      </c>
      <c r="G58" s="26">
        <v>33634.438054206199</v>
      </c>
      <c r="H58" s="26">
        <v>89194.62983361166</v>
      </c>
      <c r="I58" s="26">
        <v>76251.543398684764</v>
      </c>
      <c r="J58" s="26">
        <v>132631.50016678093</v>
      </c>
      <c r="K58" s="26">
        <v>31366.20704873067</v>
      </c>
      <c r="L58" s="26">
        <v>1062536.3872733363</v>
      </c>
      <c r="M58" s="26">
        <v>217624.47568371569</v>
      </c>
      <c r="N58" s="26">
        <v>1280160.862957052</v>
      </c>
      <c r="O58" s="24"/>
      <c r="P58" s="48" t="s">
        <v>90</v>
      </c>
      <c r="Q58" s="24">
        <v>875753.74722134136</v>
      </c>
      <c r="R58" s="24">
        <v>14227.064408535816</v>
      </c>
      <c r="S58" s="24">
        <v>214403.57644363539</v>
      </c>
      <c r="T58" s="24">
        <v>247625.19932190128</v>
      </c>
      <c r="U58" s="24">
        <v>37382.341579004657</v>
      </c>
      <c r="V58" s="24">
        <v>1.2993958259345626</v>
      </c>
      <c r="W58" s="24">
        <v>612680.11974339082</v>
      </c>
      <c r="X58" s="24">
        <v>721912.48515658325</v>
      </c>
      <c r="Y58" s="24">
        <v>1280160.862957052</v>
      </c>
      <c r="AA58" s="24"/>
      <c r="AB58" s="24"/>
      <c r="AC58" s="24"/>
      <c r="AD58" s="24"/>
      <c r="AE58" s="24"/>
      <c r="AF58" s="24"/>
      <c r="AG58" s="24"/>
    </row>
    <row r="59" spans="1:33" x14ac:dyDescent="0.2">
      <c r="A59" s="48" t="s">
        <v>91</v>
      </c>
      <c r="B59" s="26">
        <v>67758.669741768157</v>
      </c>
      <c r="C59" s="26">
        <v>260730.31441532262</v>
      </c>
      <c r="D59" s="26">
        <v>37280.574076752091</v>
      </c>
      <c r="E59" s="26">
        <v>188594.75100358654</v>
      </c>
      <c r="F59" s="26">
        <v>58583.961209418296</v>
      </c>
      <c r="G59" s="26">
        <v>37254.429588401392</v>
      </c>
      <c r="H59" s="26">
        <v>84468.104669709035</v>
      </c>
      <c r="I59" s="26">
        <v>74514.238001493039</v>
      </c>
      <c r="J59" s="26">
        <v>125863.96171136813</v>
      </c>
      <c r="K59" s="26">
        <v>31599.418730364869</v>
      </c>
      <c r="L59" s="26">
        <v>966648.42314818385</v>
      </c>
      <c r="M59" s="26">
        <v>185144.3749474895</v>
      </c>
      <c r="N59" s="26">
        <v>1151792.7980956733</v>
      </c>
      <c r="O59" s="24"/>
      <c r="P59" s="48" t="s">
        <v>91</v>
      </c>
      <c r="Q59" s="24">
        <v>771140.47299292055</v>
      </c>
      <c r="R59" s="24">
        <v>13909.396787846321</v>
      </c>
      <c r="S59" s="24">
        <v>191086.22312539173</v>
      </c>
      <c r="T59" s="24">
        <v>214162.40330385324</v>
      </c>
      <c r="U59" s="24">
        <v>54778.310216839891</v>
      </c>
      <c r="V59" s="24">
        <v>1.2943638707830143</v>
      </c>
      <c r="W59" s="24">
        <v>589978.45889216056</v>
      </c>
      <c r="X59" s="24">
        <v>683263.76158720988</v>
      </c>
      <c r="Y59" s="24">
        <v>1151792.7980956733</v>
      </c>
      <c r="AA59" s="24"/>
    </row>
    <row r="60" spans="1:33" x14ac:dyDescent="0.2">
      <c r="A60" s="48" t="s">
        <v>92</v>
      </c>
      <c r="B60" s="26">
        <v>74413.314685110789</v>
      </c>
      <c r="C60" s="26">
        <v>265066.50870167243</v>
      </c>
      <c r="D60" s="26">
        <v>54207.940561639145</v>
      </c>
      <c r="E60" s="26">
        <v>211527.45293945633</v>
      </c>
      <c r="F60" s="26">
        <v>60406.508862001647</v>
      </c>
      <c r="G60" s="26">
        <v>38430.892035049306</v>
      </c>
      <c r="H60" s="26">
        <v>85962.216462849377</v>
      </c>
      <c r="I60" s="26">
        <v>76982.882138511763</v>
      </c>
      <c r="J60" s="26">
        <v>136317.0781531496</v>
      </c>
      <c r="K60" s="26">
        <v>32326.111190278592</v>
      </c>
      <c r="L60" s="26">
        <v>1035640.9057297191</v>
      </c>
      <c r="M60" s="26">
        <v>226065.37072741604</v>
      </c>
      <c r="N60" s="26">
        <v>1261706.2764571351</v>
      </c>
      <c r="O60" s="24"/>
      <c r="P60" s="48" t="s">
        <v>92</v>
      </c>
      <c r="Q60" s="24">
        <v>869799.14830143715</v>
      </c>
      <c r="R60" s="24">
        <v>14787.886186276284</v>
      </c>
      <c r="S60" s="24">
        <v>209413.00469666446</v>
      </c>
      <c r="T60" s="24">
        <v>252671.30706052226</v>
      </c>
      <c r="U60" s="24">
        <v>8462.0050753313117</v>
      </c>
      <c r="V60" s="24">
        <v>1.2869543555062708</v>
      </c>
      <c r="W60" s="24">
        <v>645575.26296594681</v>
      </c>
      <c r="X60" s="24">
        <v>739003.62478339858</v>
      </c>
      <c r="Y60" s="24">
        <v>1261706.2764571351</v>
      </c>
      <c r="AA60" s="24"/>
      <c r="AB60" s="24"/>
      <c r="AC60" s="24"/>
      <c r="AD60" s="24"/>
      <c r="AE60" s="24"/>
      <c r="AF60" s="24"/>
      <c r="AG60" s="24"/>
    </row>
    <row r="61" spans="1:33" x14ac:dyDescent="0.2">
      <c r="A61" s="48" t="s">
        <v>94</v>
      </c>
      <c r="B61" s="26">
        <v>93135.580007199751</v>
      </c>
      <c r="C61" s="26">
        <v>262413.14606074331</v>
      </c>
      <c r="D61" s="26">
        <v>65039.078317838837</v>
      </c>
      <c r="E61" s="26">
        <v>221780.248602982</v>
      </c>
      <c r="F61" s="26">
        <v>61090.068997964961</v>
      </c>
      <c r="G61" s="26">
        <v>37494.765642049082</v>
      </c>
      <c r="H61" s="26">
        <v>92377.570366105661</v>
      </c>
      <c r="I61" s="26">
        <v>80324.579514698809</v>
      </c>
      <c r="J61" s="26">
        <v>134474.46016526697</v>
      </c>
      <c r="K61" s="26">
        <v>32692.159890349707</v>
      </c>
      <c r="L61" s="26">
        <v>1080821.6575651993</v>
      </c>
      <c r="M61" s="26">
        <v>224329.35382836111</v>
      </c>
      <c r="N61" s="26">
        <v>1305151.0113935603</v>
      </c>
      <c r="O61" s="24"/>
      <c r="P61" s="48" t="s">
        <v>94</v>
      </c>
      <c r="Q61" s="24">
        <v>896890.49324962974</v>
      </c>
      <c r="R61" s="24">
        <v>15559.486829224361</v>
      </c>
      <c r="S61" s="24">
        <v>208028.54797248781</v>
      </c>
      <c r="T61" s="24">
        <v>265305.69228503434</v>
      </c>
      <c r="U61" s="24">
        <v>16433.255371290492</v>
      </c>
      <c r="V61" s="24">
        <v>1.2743303405930608</v>
      </c>
      <c r="W61" s="24">
        <v>665619.047517017</v>
      </c>
      <c r="X61" s="24">
        <v>762686.78616146406</v>
      </c>
      <c r="Y61" s="24">
        <v>1305151.0113935603</v>
      </c>
      <c r="AA61" s="24"/>
    </row>
    <row r="62" spans="1:33" x14ac:dyDescent="0.2">
      <c r="A62" s="48" t="s">
        <v>98</v>
      </c>
      <c r="B62" s="26">
        <v>86173.647693144361</v>
      </c>
      <c r="C62" s="26">
        <v>277245.02484426391</v>
      </c>
      <c r="D62" s="26">
        <v>69274.816480234149</v>
      </c>
      <c r="E62" s="26">
        <v>227602.35811297206</v>
      </c>
      <c r="F62" s="26">
        <v>63182.584769196816</v>
      </c>
      <c r="G62" s="26">
        <v>38895.684405048407</v>
      </c>
      <c r="H62" s="26">
        <v>93899.540101080667</v>
      </c>
      <c r="I62" s="26">
        <v>81381.292410380061</v>
      </c>
      <c r="J62" s="26">
        <v>145507.70302424132</v>
      </c>
      <c r="K62" s="26">
        <v>32455.317689363263</v>
      </c>
      <c r="L62" s="26">
        <v>1115617.9695299247</v>
      </c>
      <c r="M62" s="26">
        <v>234320.44799673339</v>
      </c>
      <c r="N62" s="26">
        <v>1349938.4175266582</v>
      </c>
      <c r="O62" s="24"/>
      <c r="P62" s="48" t="s">
        <v>98</v>
      </c>
      <c r="Q62" s="24">
        <v>914964.04603015643</v>
      </c>
      <c r="R62" s="24">
        <v>14830.900977530964</v>
      </c>
      <c r="S62" s="24">
        <v>230773.46498962585</v>
      </c>
      <c r="T62" s="24">
        <v>284361.92865350982</v>
      </c>
      <c r="U62" s="24">
        <v>52937.531575400848</v>
      </c>
      <c r="V62" s="24">
        <v>1.2563514331176548</v>
      </c>
      <c r="W62" s="24">
        <v>672428.88995236554</v>
      </c>
      <c r="X62" s="24">
        <v>820359.60100336466</v>
      </c>
      <c r="Y62" s="24">
        <v>1349938.4175266582</v>
      </c>
      <c r="AA62" s="24"/>
      <c r="AB62" s="24"/>
      <c r="AC62" s="24"/>
      <c r="AD62" s="24"/>
      <c r="AE62" s="24"/>
      <c r="AF62" s="24"/>
      <c r="AG62" s="24"/>
    </row>
    <row r="63" spans="1:33" x14ac:dyDescent="0.2">
      <c r="A63" s="48" t="s">
        <v>99</v>
      </c>
      <c r="B63" s="26">
        <v>64860.604278011859</v>
      </c>
      <c r="C63" s="26">
        <v>261432.41483583109</v>
      </c>
      <c r="D63" s="26">
        <v>42611.696169727511</v>
      </c>
      <c r="E63" s="26">
        <v>203756.15491219898</v>
      </c>
      <c r="F63" s="26">
        <v>62498.463423960224</v>
      </c>
      <c r="G63" s="26">
        <v>38723.625792066749</v>
      </c>
      <c r="H63" s="26">
        <v>88395.035416997649</v>
      </c>
      <c r="I63" s="26">
        <v>79458.946403618524</v>
      </c>
      <c r="J63" s="26">
        <v>136079.93322860115</v>
      </c>
      <c r="K63" s="26">
        <v>32324.885530287291</v>
      </c>
      <c r="L63" s="26">
        <v>1010141.7599913009</v>
      </c>
      <c r="M63" s="26">
        <v>195810.06262673644</v>
      </c>
      <c r="N63" s="26">
        <v>1205951.8226180372</v>
      </c>
      <c r="O63" s="24"/>
      <c r="P63" s="48" t="s">
        <v>99</v>
      </c>
      <c r="Q63" s="24">
        <v>813532.10583695024</v>
      </c>
      <c r="R63" s="24">
        <v>14556.525020237157</v>
      </c>
      <c r="S63" s="24">
        <v>206592.42210556491</v>
      </c>
      <c r="T63" s="24">
        <v>236893.4756608223</v>
      </c>
      <c r="U63" s="24">
        <v>43709.575545886531</v>
      </c>
      <c r="V63" s="24">
        <v>1.2192047849877914</v>
      </c>
      <c r="W63" s="24">
        <v>642651.42521096894</v>
      </c>
      <c r="X63" s="24">
        <v>751984.92596717807</v>
      </c>
      <c r="Y63" s="24">
        <v>1205951.8226180372</v>
      </c>
      <c r="AA63" s="24"/>
      <c r="AB63" s="24"/>
      <c r="AC63" s="24"/>
      <c r="AD63" s="24"/>
      <c r="AE63" s="24"/>
      <c r="AF63" s="24"/>
    </row>
    <row r="64" spans="1:33" x14ac:dyDescent="0.2">
      <c r="A64" s="48" t="s">
        <v>100</v>
      </c>
      <c r="B64" s="26">
        <v>74638.170593616946</v>
      </c>
      <c r="C64" s="26">
        <v>264518.58338268381</v>
      </c>
      <c r="D64" s="26">
        <v>66621.558950254344</v>
      </c>
      <c r="E64" s="26">
        <v>226150.16906421361</v>
      </c>
      <c r="F64" s="26">
        <v>66112.480425419111</v>
      </c>
      <c r="G64" s="26">
        <v>41508.759065222737</v>
      </c>
      <c r="H64" s="26">
        <v>90974.441239200125</v>
      </c>
      <c r="I64" s="26">
        <v>82486.25314327082</v>
      </c>
      <c r="J64" s="26">
        <v>148214.76101557177</v>
      </c>
      <c r="K64" s="26">
        <v>33217.219027486106</v>
      </c>
      <c r="L64" s="26">
        <v>1094442.3959069389</v>
      </c>
      <c r="M64" s="26">
        <v>239687.87006030578</v>
      </c>
      <c r="N64" s="26">
        <v>1334130.2659672447</v>
      </c>
      <c r="O64" s="24"/>
      <c r="P64" s="48" t="s">
        <v>100</v>
      </c>
      <c r="Q64" s="24">
        <v>918110.20151234546</v>
      </c>
      <c r="R64" s="24">
        <v>15511.130160376199</v>
      </c>
      <c r="S64" s="24">
        <v>228045.44916116932</v>
      </c>
      <c r="T64" s="24">
        <v>281031.16754337359</v>
      </c>
      <c r="U64" s="24">
        <v>604.1572672072798</v>
      </c>
      <c r="V64" s="24">
        <v>1.1950148066055126</v>
      </c>
      <c r="W64" s="24">
        <v>703661.30259905965</v>
      </c>
      <c r="X64" s="24">
        <v>812834.33729109319</v>
      </c>
      <c r="Y64" s="24">
        <v>1334130.2659672447</v>
      </c>
      <c r="AA64" s="24"/>
      <c r="AB64" s="24"/>
      <c r="AC64" s="24"/>
      <c r="AD64" s="24"/>
      <c r="AE64" s="24"/>
      <c r="AF64" s="24"/>
      <c r="AG64" s="24"/>
    </row>
    <row r="65" spans="1:34" x14ac:dyDescent="0.2">
      <c r="A65" s="48" t="s">
        <v>101</v>
      </c>
      <c r="B65" s="26">
        <v>102934.64598666443</v>
      </c>
      <c r="C65" s="26">
        <v>267006.11742726644</v>
      </c>
      <c r="D65" s="26">
        <v>91575.02227151682</v>
      </c>
      <c r="E65" s="26">
        <v>235036.36304993773</v>
      </c>
      <c r="F65" s="26">
        <v>66629.112205042009</v>
      </c>
      <c r="G65" s="26">
        <v>40075.283431035612</v>
      </c>
      <c r="H65" s="26">
        <v>95962.573034986824</v>
      </c>
      <c r="I65" s="26">
        <v>85435.634503215013</v>
      </c>
      <c r="J65" s="26">
        <v>146364.95889666647</v>
      </c>
      <c r="K65" s="26">
        <v>33615.274103747543</v>
      </c>
      <c r="L65" s="26">
        <v>1164634.984910079</v>
      </c>
      <c r="M65" s="26">
        <v>236237.57174699695</v>
      </c>
      <c r="N65" s="26">
        <v>1400872.5566570759</v>
      </c>
      <c r="O65" s="24"/>
      <c r="P65" s="48" t="s">
        <v>101</v>
      </c>
      <c r="Q65" s="24">
        <v>936116.15542141034</v>
      </c>
      <c r="R65" s="24">
        <v>16104.536861792105</v>
      </c>
      <c r="S65" s="24">
        <v>230715.05423105045</v>
      </c>
      <c r="T65" s="24">
        <v>318412.20737906807</v>
      </c>
      <c r="U65" s="24">
        <v>-4339.5606302483939</v>
      </c>
      <c r="V65" s="24">
        <v>1.1777826642775115</v>
      </c>
      <c r="W65" s="24">
        <v>730218.57320040348</v>
      </c>
      <c r="X65" s="24">
        <v>826355.58758906415</v>
      </c>
      <c r="Y65" s="24">
        <v>1400872.5566570759</v>
      </c>
      <c r="AA65" s="24"/>
      <c r="AB65" s="24"/>
      <c r="AC65" s="24"/>
      <c r="AD65" s="24"/>
      <c r="AE65" s="24"/>
      <c r="AF65" s="24"/>
    </row>
    <row r="66" spans="1:34" x14ac:dyDescent="0.2">
      <c r="A66" s="48" t="s">
        <v>102</v>
      </c>
      <c r="B66" s="26">
        <v>90820.877682538427</v>
      </c>
      <c r="C66" s="26">
        <v>287287.79512303189</v>
      </c>
      <c r="D66" s="26">
        <v>106752.49219604058</v>
      </c>
      <c r="E66" s="26">
        <v>247237.10380321206</v>
      </c>
      <c r="F66" s="26">
        <v>69204.75624792077</v>
      </c>
      <c r="G66" s="26">
        <v>42094.831466726639</v>
      </c>
      <c r="H66" s="26">
        <v>96470.010313751118</v>
      </c>
      <c r="I66" s="26">
        <v>86793.737915750899</v>
      </c>
      <c r="J66" s="26">
        <v>161416.05865316518</v>
      </c>
      <c r="K66" s="26">
        <v>34444.220133057897</v>
      </c>
      <c r="L66" s="26">
        <v>1222521.8835351954</v>
      </c>
      <c r="M66" s="26">
        <v>247317.66155714929</v>
      </c>
      <c r="N66" s="26">
        <v>1469839.5450923447</v>
      </c>
      <c r="O66" s="24"/>
      <c r="P66" s="48" t="s">
        <v>102</v>
      </c>
      <c r="Q66" s="24">
        <v>956625.05726019258</v>
      </c>
      <c r="R66" s="24">
        <v>15587.220565569947</v>
      </c>
      <c r="S66" s="24">
        <v>257811.2225175646</v>
      </c>
      <c r="T66" s="24">
        <v>377456.54454417311</v>
      </c>
      <c r="U66" s="24">
        <v>21185.817123010755</v>
      </c>
      <c r="V66" s="24">
        <v>1.1674186254223502</v>
      </c>
      <c r="W66" s="24">
        <v>734204.14549073298</v>
      </c>
      <c r="X66" s="24">
        <v>893031.62982752512</v>
      </c>
      <c r="Y66" s="24">
        <v>1469839.5450923447</v>
      </c>
      <c r="AA66" s="24"/>
      <c r="AB66" s="24"/>
      <c r="AC66" s="24"/>
      <c r="AD66" s="24"/>
      <c r="AE66" s="24"/>
      <c r="AF66" s="24"/>
      <c r="AG66" s="24"/>
    </row>
    <row r="67" spans="1:34" x14ac:dyDescent="0.2">
      <c r="A67" s="48" t="s">
        <v>104</v>
      </c>
      <c r="B67" s="26">
        <v>68614.394885241156</v>
      </c>
      <c r="C67" s="26">
        <v>273310.58227444236</v>
      </c>
      <c r="D67" s="26">
        <v>53160.560885191197</v>
      </c>
      <c r="E67" s="26">
        <v>211174.76745953027</v>
      </c>
      <c r="F67" s="26">
        <v>72201.791198893858</v>
      </c>
      <c r="G67" s="26">
        <v>41018.960948701926</v>
      </c>
      <c r="H67" s="26">
        <v>90969.349142286592</v>
      </c>
      <c r="I67" s="26">
        <v>84181.861990686259</v>
      </c>
      <c r="J67" s="26">
        <v>158751.92075910122</v>
      </c>
      <c r="K67" s="26">
        <v>33243.062033371411</v>
      </c>
      <c r="L67" s="26">
        <v>1086627.2515774455</v>
      </c>
      <c r="M67" s="26">
        <v>209484.25666578562</v>
      </c>
      <c r="N67" s="26">
        <v>1296111.5082432311</v>
      </c>
      <c r="O67" s="24"/>
      <c r="P67" s="48" t="s">
        <v>104</v>
      </c>
      <c r="Q67" s="24">
        <v>855415.76931217639</v>
      </c>
      <c r="R67" s="24">
        <v>15504.280695573765</v>
      </c>
      <c r="S67" s="24">
        <v>245687.55007925967</v>
      </c>
      <c r="T67" s="24">
        <v>267243.72071249218</v>
      </c>
      <c r="U67" s="24">
        <v>50451.682569006924</v>
      </c>
      <c r="V67" s="24">
        <v>1.1510467382802674</v>
      </c>
      <c r="W67" s="24">
        <v>667708.78954698285</v>
      </c>
      <c r="X67" s="24">
        <v>805901.43571899901</v>
      </c>
      <c r="Y67" s="24">
        <v>1296111.5082432311</v>
      </c>
      <c r="AA67" s="24"/>
      <c r="AB67" s="24"/>
      <c r="AC67" s="24"/>
      <c r="AD67" s="24"/>
      <c r="AE67" s="24"/>
      <c r="AF67" s="24"/>
    </row>
    <row r="68" spans="1:34" x14ac:dyDescent="0.2">
      <c r="A68" s="48" t="s">
        <v>105</v>
      </c>
      <c r="B68" s="26">
        <v>78100.650584210132</v>
      </c>
      <c r="C68" s="26">
        <v>236435.94171626406</v>
      </c>
      <c r="D68" s="26">
        <v>66621.558950254344</v>
      </c>
      <c r="E68" s="26">
        <v>187340.98032019255</v>
      </c>
      <c r="F68" s="26">
        <v>73030.514131563003</v>
      </c>
      <c r="G68" s="26">
        <v>42820.090882367622</v>
      </c>
      <c r="H68" s="26">
        <v>92456.405181983413</v>
      </c>
      <c r="I68" s="26">
        <v>67588.173268211045</v>
      </c>
      <c r="J68" s="26">
        <v>169503.94785767651</v>
      </c>
      <c r="K68" s="26">
        <v>23015.224888396187</v>
      </c>
      <c r="L68" s="26">
        <v>1036913.4877811187</v>
      </c>
      <c r="M68" s="26">
        <v>227104.87562440973</v>
      </c>
      <c r="N68" s="26">
        <v>1264018.3634055285</v>
      </c>
      <c r="O68" s="24"/>
      <c r="P68" s="48" t="s">
        <v>105</v>
      </c>
      <c r="Q68" s="24">
        <v>852956.46833346575</v>
      </c>
      <c r="R68" s="24">
        <v>14936.504231372292</v>
      </c>
      <c r="S68" s="24">
        <v>265997.59506923973</v>
      </c>
      <c r="T68" s="24">
        <v>247610.48019719333</v>
      </c>
      <c r="U68" s="24">
        <v>-35299.615750183817</v>
      </c>
      <c r="V68" s="24">
        <v>1.1422271163666577</v>
      </c>
      <c r="W68" s="24">
        <v>558745.17248270847</v>
      </c>
      <c r="X68" s="24">
        <v>640929.38338538341</v>
      </c>
      <c r="Y68" s="24">
        <v>1264018.3634055285</v>
      </c>
      <c r="AA68" s="24"/>
      <c r="AB68" s="24"/>
      <c r="AC68" s="24"/>
      <c r="AD68" s="24"/>
      <c r="AE68" s="24"/>
      <c r="AF68" s="24"/>
      <c r="AG68" s="24"/>
    </row>
    <row r="69" spans="1:34" x14ac:dyDescent="0.2">
      <c r="A69" s="2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4"/>
      <c r="Q69" s="25"/>
      <c r="R69" s="25"/>
      <c r="S69" s="25"/>
      <c r="T69" s="25"/>
      <c r="U69" s="25"/>
      <c r="W69" s="25"/>
      <c r="X69" s="25"/>
      <c r="Y69" s="12"/>
      <c r="AA69" s="24"/>
      <c r="AB69" s="24"/>
      <c r="AC69" s="24"/>
      <c r="AD69" s="24"/>
      <c r="AE69" s="24"/>
      <c r="AF69" s="24"/>
    </row>
    <row r="70" spans="1:34" ht="15.75" x14ac:dyDescent="0.25">
      <c r="A70" s="32" t="s">
        <v>51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2" t="s">
        <v>51</v>
      </c>
      <c r="Q70" s="25"/>
      <c r="R70" s="25"/>
      <c r="S70" s="25"/>
      <c r="T70" s="25"/>
      <c r="U70" s="25"/>
      <c r="W70" s="25"/>
      <c r="X70" s="25"/>
      <c r="Y70" s="12"/>
      <c r="AA70" s="24"/>
      <c r="AB70" s="24"/>
      <c r="AC70" s="24"/>
      <c r="AD70" s="24"/>
      <c r="AE70" s="24"/>
      <c r="AF70" s="24"/>
      <c r="AG70" s="24"/>
    </row>
    <row r="71" spans="1:34" x14ac:dyDescent="0.2">
      <c r="A71" s="28">
        <v>2018</v>
      </c>
      <c r="B71" s="27">
        <f>SUM(B59:B62)</f>
        <v>321481.21212722303</v>
      </c>
      <c r="C71" s="27">
        <f t="shared" ref="C71:N71" si="0">SUM(C59:C62)</f>
        <v>1065454.9940220022</v>
      </c>
      <c r="D71" s="27">
        <f t="shared" si="0"/>
        <v>225802.40943646422</v>
      </c>
      <c r="E71" s="27">
        <f t="shared" si="0"/>
        <v>849504.81065899692</v>
      </c>
      <c r="F71" s="27">
        <f t="shared" si="0"/>
        <v>243263.12383858173</v>
      </c>
      <c r="G71" s="27">
        <f t="shared" si="0"/>
        <v>152075.77167054819</v>
      </c>
      <c r="H71" s="27">
        <f t="shared" si="0"/>
        <v>356707.43159974471</v>
      </c>
      <c r="I71" s="27">
        <f t="shared" si="0"/>
        <v>313202.9920650837</v>
      </c>
      <c r="J71" s="27">
        <f t="shared" si="0"/>
        <v>542163.203054026</v>
      </c>
      <c r="K71" s="27">
        <f t="shared" si="0"/>
        <v>129073.00750035643</v>
      </c>
      <c r="L71" s="27">
        <f t="shared" si="0"/>
        <v>4198728.9559730273</v>
      </c>
      <c r="M71" s="27">
        <f t="shared" si="0"/>
        <v>869859.54749999999</v>
      </c>
      <c r="N71" s="27">
        <f t="shared" si="0"/>
        <v>5068588.5034730267</v>
      </c>
      <c r="O71" s="26"/>
      <c r="P71" s="28">
        <v>2018</v>
      </c>
      <c r="Q71" s="27">
        <f>SUM(Q59:Q62)</f>
        <v>3452794.1605741438</v>
      </c>
      <c r="R71" s="27">
        <f t="shared" ref="R71:Y71" si="1">SUM(R59:R62)</f>
        <v>59087.670780877932</v>
      </c>
      <c r="S71" s="27">
        <f t="shared" si="1"/>
        <v>839301.24078416987</v>
      </c>
      <c r="T71" s="27">
        <f t="shared" si="1"/>
        <v>1016501.3313029197</v>
      </c>
      <c r="U71" s="27">
        <f t="shared" si="1"/>
        <v>132611.10223886254</v>
      </c>
      <c r="V71" s="27">
        <f t="shared" si="1"/>
        <v>5.112000000000001</v>
      </c>
      <c r="W71" s="27">
        <f t="shared" si="1"/>
        <v>2573601.6593274903</v>
      </c>
      <c r="X71" s="27">
        <f t="shared" si="1"/>
        <v>3005313.7735354374</v>
      </c>
      <c r="Y71" s="27">
        <f t="shared" si="1"/>
        <v>5068588.5034730267</v>
      </c>
      <c r="AA71" s="24"/>
      <c r="AB71" s="24"/>
      <c r="AC71" s="24"/>
      <c r="AD71" s="24"/>
      <c r="AE71" s="24"/>
      <c r="AF71" s="24"/>
    </row>
    <row r="72" spans="1:34" x14ac:dyDescent="0.2">
      <c r="A72" s="28">
        <v>2019</v>
      </c>
      <c r="B72" s="27">
        <f>SUM(B63:B66)</f>
        <v>333254.29854083166</v>
      </c>
      <c r="C72" s="27">
        <f t="shared" ref="C72:N72" si="2">SUM(C63:C66)</f>
        <v>1080244.9107688132</v>
      </c>
      <c r="D72" s="27">
        <f t="shared" si="2"/>
        <v>307560.76958753925</v>
      </c>
      <c r="E72" s="27">
        <f t="shared" si="2"/>
        <v>912179.79082956235</v>
      </c>
      <c r="F72" s="27">
        <f t="shared" si="2"/>
        <v>264444.81230234215</v>
      </c>
      <c r="G72" s="27">
        <f t="shared" si="2"/>
        <v>162402.49975505174</v>
      </c>
      <c r="H72" s="27">
        <f t="shared" si="2"/>
        <v>371802.06000493572</v>
      </c>
      <c r="I72" s="27">
        <f t="shared" si="2"/>
        <v>334174.57196585526</v>
      </c>
      <c r="J72" s="27">
        <f t="shared" si="2"/>
        <v>592075.71179400454</v>
      </c>
      <c r="K72" s="27">
        <f t="shared" si="2"/>
        <v>133601.59879457881</v>
      </c>
      <c r="L72" s="27">
        <f t="shared" si="2"/>
        <v>4491741.0243435139</v>
      </c>
      <c r="M72" s="27">
        <f t="shared" si="2"/>
        <v>919053.16599118838</v>
      </c>
      <c r="N72" s="27">
        <f t="shared" si="2"/>
        <v>5410794.1903347019</v>
      </c>
      <c r="O72" s="26"/>
      <c r="P72" s="28">
        <v>2019</v>
      </c>
      <c r="Q72" s="27">
        <f>SUM(Q63:Q66)</f>
        <v>3624383.5200308985</v>
      </c>
      <c r="R72" s="27">
        <f t="shared" ref="R72:Y72" si="3">SUM(R63:R66)</f>
        <v>61759.412607975406</v>
      </c>
      <c r="S72" s="27">
        <f t="shared" si="3"/>
        <v>923164.14801534917</v>
      </c>
      <c r="T72" s="27">
        <f t="shared" si="3"/>
        <v>1213793.3951274371</v>
      </c>
      <c r="U72" s="27">
        <f t="shared" si="3"/>
        <v>61159.989305856172</v>
      </c>
      <c r="V72" s="27">
        <f t="shared" si="3"/>
        <v>4.759420881293166</v>
      </c>
      <c r="W72" s="27">
        <f t="shared" si="3"/>
        <v>2810735.4465011647</v>
      </c>
      <c r="X72" s="27">
        <f t="shared" si="3"/>
        <v>3284206.4806748605</v>
      </c>
      <c r="Y72" s="27">
        <f t="shared" si="3"/>
        <v>5410794.1903347019</v>
      </c>
      <c r="AB72" s="24"/>
      <c r="AC72" s="24"/>
      <c r="AD72" s="24"/>
      <c r="AE72" s="24"/>
      <c r="AF72" s="24"/>
      <c r="AG72" s="24"/>
    </row>
    <row r="73" spans="1:34" x14ac:dyDescent="0.2">
      <c r="A73" s="29" t="s">
        <v>103</v>
      </c>
      <c r="B73" s="30">
        <f>B72/B71*100-100</f>
        <v>3.662138243073926</v>
      </c>
      <c r="C73" s="30">
        <f t="shared" ref="C73:N73" si="4">C72/C71*100-100</f>
        <v>1.3881315334569138</v>
      </c>
      <c r="D73" s="30">
        <f t="shared" si="4"/>
        <v>36.207921941630133</v>
      </c>
      <c r="E73" s="30">
        <f t="shared" si="4"/>
        <v>7.3778252205476917</v>
      </c>
      <c r="F73" s="30">
        <f t="shared" si="4"/>
        <v>8.7073158189876949</v>
      </c>
      <c r="G73" s="30">
        <f t="shared" si="4"/>
        <v>6.7905149985857207</v>
      </c>
      <c r="H73" s="30">
        <f t="shared" si="4"/>
        <v>4.2316551515328058</v>
      </c>
      <c r="I73" s="30">
        <f t="shared" si="4"/>
        <v>6.6958427703697225</v>
      </c>
      <c r="J73" s="30">
        <f t="shared" si="4"/>
        <v>9.2061778554537739</v>
      </c>
      <c r="K73" s="30">
        <f t="shared" si="4"/>
        <v>3.5085502243448445</v>
      </c>
      <c r="L73" s="30">
        <f t="shared" si="4"/>
        <v>6.9785897456813331</v>
      </c>
      <c r="M73" s="30">
        <f t="shared" si="4"/>
        <v>5.6553519050945908</v>
      </c>
      <c r="N73" s="30">
        <f t="shared" si="4"/>
        <v>6.7514986988427665</v>
      </c>
      <c r="O73" s="26"/>
      <c r="P73" s="29" t="s">
        <v>103</v>
      </c>
      <c r="Q73" s="30">
        <f>Q72/Q71*100-100</f>
        <v>4.9695797512650444</v>
      </c>
      <c r="R73" s="30">
        <f t="shared" ref="R73:Y73" si="5">R72/R71*100-100</f>
        <v>4.5216570424740894</v>
      </c>
      <c r="S73" s="30">
        <f t="shared" si="5"/>
        <v>9.9919913323165162</v>
      </c>
      <c r="T73" s="30">
        <f t="shared" si="5"/>
        <v>19.408933146367318</v>
      </c>
      <c r="U73" s="30">
        <f t="shared" si="5"/>
        <v>-53.880189310474755</v>
      </c>
      <c r="V73" s="30">
        <f t="shared" si="5"/>
        <v>-6.8970876116360529</v>
      </c>
      <c r="W73" s="30">
        <f t="shared" si="5"/>
        <v>9.2140827743964167</v>
      </c>
      <c r="X73" s="30">
        <f t="shared" si="5"/>
        <v>9.279986322737102</v>
      </c>
      <c r="Y73" s="30">
        <f t="shared" si="5"/>
        <v>6.7514986988427665</v>
      </c>
    </row>
    <row r="74" spans="1:34" x14ac:dyDescent="0.2">
      <c r="A74" s="31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4"/>
      <c r="Q74" s="25"/>
      <c r="R74" s="25"/>
      <c r="S74" s="25"/>
      <c r="T74" s="25"/>
      <c r="U74" s="25"/>
      <c r="W74" s="25"/>
      <c r="X74" s="25"/>
      <c r="Y74" s="12"/>
      <c r="AB74" s="24"/>
      <c r="AC74" s="24"/>
      <c r="AD74" s="24"/>
      <c r="AE74" s="24"/>
      <c r="AF74" s="24"/>
      <c r="AG74" s="24"/>
    </row>
    <row r="75" spans="1:34" ht="15.75" x14ac:dyDescent="0.25">
      <c r="A75" s="32" t="s">
        <v>52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4"/>
      <c r="P75" s="32" t="s">
        <v>52</v>
      </c>
      <c r="Q75" s="25"/>
      <c r="R75" s="25"/>
      <c r="S75" s="25"/>
      <c r="T75" s="25"/>
      <c r="U75" s="25"/>
      <c r="W75" s="25"/>
      <c r="X75" s="25"/>
      <c r="Y75" s="12"/>
    </row>
    <row r="76" spans="1:34" x14ac:dyDescent="0.2">
      <c r="A76" s="48" t="s">
        <v>17</v>
      </c>
      <c r="B76" s="24">
        <f>B11/B7*100-100</f>
        <v>19.670210121132058</v>
      </c>
      <c r="C76" s="24">
        <f t="shared" ref="C76:N87" si="6">C11/C7*100-100</f>
        <v>18.397867397022978</v>
      </c>
      <c r="D76" s="24">
        <f t="shared" si="6"/>
        <v>54.609936935253955</v>
      </c>
      <c r="E76" s="24">
        <f t="shared" si="6"/>
        <v>34.868137539028197</v>
      </c>
      <c r="F76" s="24">
        <f t="shared" si="6"/>
        <v>36.482933269080547</v>
      </c>
      <c r="G76" s="24">
        <f t="shared" si="6"/>
        <v>46.493235938719181</v>
      </c>
      <c r="H76" s="24">
        <f t="shared" si="6"/>
        <v>3.982751312803785</v>
      </c>
      <c r="I76" s="24">
        <f t="shared" si="6"/>
        <v>28.783583355593294</v>
      </c>
      <c r="J76" s="24">
        <f t="shared" si="6"/>
        <v>13.787856573578594</v>
      </c>
      <c r="K76" s="24">
        <f t="shared" si="6"/>
        <v>40.730163885180417</v>
      </c>
      <c r="L76" s="24">
        <f t="shared" si="6"/>
        <v>21.039228628902279</v>
      </c>
      <c r="M76" s="24">
        <f t="shared" si="6"/>
        <v>19.683450099796033</v>
      </c>
      <c r="N76" s="24">
        <f t="shared" si="6"/>
        <v>20.816303808127685</v>
      </c>
      <c r="O76" s="24"/>
      <c r="P76" s="48" t="s">
        <v>17</v>
      </c>
      <c r="Q76" s="24">
        <f>Q11/Q7*100-100</f>
        <v>19.59670242796075</v>
      </c>
      <c r="R76" s="24">
        <f t="shared" ref="R76:Y76" si="7">R11/R7*100-100</f>
        <v>15.611651047937187</v>
      </c>
      <c r="S76" s="24">
        <f t="shared" si="7"/>
        <v>21.041205525660246</v>
      </c>
      <c r="T76" s="24">
        <f t="shared" si="7"/>
        <v>42.595265085775054</v>
      </c>
      <c r="U76" s="24">
        <f t="shared" si="7"/>
        <v>-266.59704820335804</v>
      </c>
      <c r="V76" s="24">
        <f t="shared" si="7"/>
        <v>15.84813888917536</v>
      </c>
      <c r="W76" s="24">
        <f t="shared" si="7"/>
        <v>33.066165960258417</v>
      </c>
      <c r="X76" s="24">
        <f t="shared" si="7"/>
        <v>52.364267143167183</v>
      </c>
      <c r="Y76" s="24">
        <f t="shared" si="7"/>
        <v>20.816303808127685</v>
      </c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x14ac:dyDescent="0.2">
      <c r="A77" s="48" t="s">
        <v>18</v>
      </c>
      <c r="B77" s="24">
        <f t="shared" ref="B77:B104" si="8">B12/B8*100-100</f>
        <v>23.601674174583437</v>
      </c>
      <c r="C77" s="24">
        <f t="shared" si="6"/>
        <v>16.946590719699643</v>
      </c>
      <c r="D77" s="24">
        <f t="shared" si="6"/>
        <v>26.340430461305345</v>
      </c>
      <c r="E77" s="24">
        <f t="shared" si="6"/>
        <v>30.776172608592617</v>
      </c>
      <c r="F77" s="24">
        <f t="shared" si="6"/>
        <v>42.649078347624226</v>
      </c>
      <c r="G77" s="24">
        <f t="shared" si="6"/>
        <v>52.710936691267733</v>
      </c>
      <c r="H77" s="24">
        <f t="shared" si="6"/>
        <v>1.4424914018446771</v>
      </c>
      <c r="I77" s="24">
        <f t="shared" si="6"/>
        <v>34.424454950802357</v>
      </c>
      <c r="J77" s="24">
        <f t="shared" si="6"/>
        <v>13.155826928454914</v>
      </c>
      <c r="K77" s="24">
        <f t="shared" si="6"/>
        <v>41.821177759404492</v>
      </c>
      <c r="L77" s="24">
        <f t="shared" si="6"/>
        <v>20.150685244828196</v>
      </c>
      <c r="M77" s="24">
        <f t="shared" si="6"/>
        <v>23.263258355743773</v>
      </c>
      <c r="N77" s="24">
        <f t="shared" si="6"/>
        <v>20.688385328104644</v>
      </c>
      <c r="O77" s="24"/>
      <c r="P77" s="48" t="s">
        <v>18</v>
      </c>
      <c r="Q77" s="24">
        <f t="shared" ref="Q77:Y77" si="9">Q12/Q8*100-100</f>
        <v>25.31321743595268</v>
      </c>
      <c r="R77" s="24">
        <f t="shared" si="9"/>
        <v>24.158743538536598</v>
      </c>
      <c r="S77" s="24">
        <f t="shared" si="9"/>
        <v>20.934951610653442</v>
      </c>
      <c r="T77" s="24">
        <f t="shared" si="9"/>
        <v>33.2257175080519</v>
      </c>
      <c r="U77" s="24">
        <f t="shared" si="9"/>
        <v>-32.432529111369661</v>
      </c>
      <c r="V77" s="24">
        <f t="shared" si="9"/>
        <v>22.067847938847677</v>
      </c>
      <c r="W77" s="24">
        <f t="shared" si="9"/>
        <v>22.860209774115518</v>
      </c>
      <c r="X77" s="24">
        <f t="shared" si="9"/>
        <v>28.748320017976113</v>
      </c>
      <c r="Y77" s="24">
        <f t="shared" si="9"/>
        <v>20.688385328104644</v>
      </c>
      <c r="Z77" s="24"/>
      <c r="AA77" s="24"/>
      <c r="AH77" s="24"/>
    </row>
    <row r="78" spans="1:34" x14ac:dyDescent="0.2">
      <c r="A78" s="48" t="s">
        <v>19</v>
      </c>
      <c r="B78" s="24">
        <f t="shared" si="8"/>
        <v>27.302601253644326</v>
      </c>
      <c r="C78" s="24">
        <f t="shared" si="6"/>
        <v>11.011221745860112</v>
      </c>
      <c r="D78" s="24">
        <f t="shared" si="6"/>
        <v>25.441004930519128</v>
      </c>
      <c r="E78" s="24">
        <f t="shared" si="6"/>
        <v>29.660590618670767</v>
      </c>
      <c r="F78" s="24">
        <f t="shared" si="6"/>
        <v>40.78585694492935</v>
      </c>
      <c r="G78" s="24">
        <f t="shared" si="6"/>
        <v>47.693972111714316</v>
      </c>
      <c r="H78" s="24">
        <f t="shared" si="6"/>
        <v>-3.891257725948094</v>
      </c>
      <c r="I78" s="24">
        <f t="shared" si="6"/>
        <v>28.991945245624464</v>
      </c>
      <c r="J78" s="24">
        <f t="shared" si="6"/>
        <v>16.251216846016519</v>
      </c>
      <c r="K78" s="24">
        <f t="shared" si="6"/>
        <v>41.091569191494244</v>
      </c>
      <c r="L78" s="24">
        <f t="shared" si="6"/>
        <v>17.687554016808122</v>
      </c>
      <c r="M78" s="24">
        <f t="shared" si="6"/>
        <v>13.212235998042601</v>
      </c>
      <c r="N78" s="24">
        <f t="shared" si="6"/>
        <v>16.933968739524502</v>
      </c>
      <c r="O78" s="24"/>
      <c r="P78" s="48" t="s">
        <v>19</v>
      </c>
      <c r="Q78" s="24">
        <f t="shared" ref="Q78:Y78" si="10">Q13/Q9*100-100</f>
        <v>17.615669494982612</v>
      </c>
      <c r="R78" s="24">
        <f t="shared" si="10"/>
        <v>31.23814572924428</v>
      </c>
      <c r="S78" s="24">
        <f t="shared" si="10"/>
        <v>24.325569850993062</v>
      </c>
      <c r="T78" s="24">
        <f t="shared" si="10"/>
        <v>23.898305950863815</v>
      </c>
      <c r="U78" s="24">
        <f t="shared" si="10"/>
        <v>-115.85311438835637</v>
      </c>
      <c r="V78" s="24">
        <f t="shared" si="10"/>
        <v>26.230660290764533</v>
      </c>
      <c r="W78" s="24">
        <f t="shared" si="10"/>
        <v>29.145262562826758</v>
      </c>
      <c r="X78" s="24">
        <f t="shared" si="10"/>
        <v>16.666706469293587</v>
      </c>
      <c r="Y78" s="24">
        <f t="shared" si="10"/>
        <v>16.933968739524502</v>
      </c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x14ac:dyDescent="0.2">
      <c r="A79" s="48" t="s">
        <v>20</v>
      </c>
      <c r="B79" s="24">
        <f t="shared" si="8"/>
        <v>9.5930163958813495</v>
      </c>
      <c r="C79" s="24">
        <f t="shared" si="6"/>
        <v>13.070278579161965</v>
      </c>
      <c r="D79" s="24">
        <f t="shared" si="6"/>
        <v>27.040814229985472</v>
      </c>
      <c r="E79" s="24">
        <f t="shared" si="6"/>
        <v>24.324844256794535</v>
      </c>
      <c r="F79" s="24">
        <f t="shared" si="6"/>
        <v>34.52093616685309</v>
      </c>
      <c r="G79" s="24">
        <f t="shared" si="6"/>
        <v>34.987394872664964</v>
      </c>
      <c r="H79" s="24">
        <f t="shared" si="6"/>
        <v>-6.9295335624753847</v>
      </c>
      <c r="I79" s="24">
        <f t="shared" si="6"/>
        <v>21.812845239338714</v>
      </c>
      <c r="J79" s="24">
        <f t="shared" si="6"/>
        <v>20.110296329056567</v>
      </c>
      <c r="K79" s="24">
        <f t="shared" si="6"/>
        <v>29.58718890888332</v>
      </c>
      <c r="L79" s="24">
        <f t="shared" si="6"/>
        <v>15.232067931042479</v>
      </c>
      <c r="M79" s="24">
        <f t="shared" si="6"/>
        <v>14.359540218293262</v>
      </c>
      <c r="N79" s="24">
        <f t="shared" si="6"/>
        <v>15.08217896497132</v>
      </c>
      <c r="O79" s="24"/>
      <c r="P79" s="48" t="s">
        <v>20</v>
      </c>
      <c r="Q79" s="24">
        <f t="shared" ref="Q79:Y79" si="11">Q14/Q10*100-100</f>
        <v>17.009029707630546</v>
      </c>
      <c r="R79" s="24">
        <f t="shared" si="11"/>
        <v>19.24958007868058</v>
      </c>
      <c r="S79" s="24">
        <f t="shared" si="11"/>
        <v>26.376494810563344</v>
      </c>
      <c r="T79" s="24">
        <f t="shared" si="11"/>
        <v>23.972972115121976</v>
      </c>
      <c r="U79" s="24">
        <f t="shared" si="11"/>
        <v>-166.57443935848721</v>
      </c>
      <c r="V79" s="24">
        <f t="shared" si="11"/>
        <v>28.281017517751508</v>
      </c>
      <c r="W79" s="24">
        <f t="shared" si="11"/>
        <v>15.268381382531373</v>
      </c>
      <c r="X79" s="24">
        <f t="shared" si="11"/>
        <v>11.236029583263189</v>
      </c>
      <c r="Y79" s="24">
        <f t="shared" si="11"/>
        <v>15.08217896497132</v>
      </c>
      <c r="Z79" s="24"/>
      <c r="AA79" s="24"/>
      <c r="AH79" s="24"/>
    </row>
    <row r="80" spans="1:34" x14ac:dyDescent="0.2">
      <c r="A80" s="48" t="s">
        <v>21</v>
      </c>
      <c r="B80" s="24">
        <f t="shared" si="8"/>
        <v>6.3951401778329426</v>
      </c>
      <c r="C80" s="24">
        <f t="shared" si="6"/>
        <v>13.454653615563132</v>
      </c>
      <c r="D80" s="24">
        <f t="shared" si="6"/>
        <v>60.650896043804437</v>
      </c>
      <c r="E80" s="24">
        <f t="shared" si="6"/>
        <v>29.079598237488767</v>
      </c>
      <c r="F80" s="24">
        <f t="shared" si="6"/>
        <v>23.318335929644363</v>
      </c>
      <c r="G80" s="24">
        <f t="shared" si="6"/>
        <v>28.593322209016321</v>
      </c>
      <c r="H80" s="24">
        <f t="shared" si="6"/>
        <v>-4.9301865093164849</v>
      </c>
      <c r="I80" s="24">
        <f t="shared" si="6"/>
        <v>9.8430228143512153</v>
      </c>
      <c r="J80" s="24">
        <f t="shared" si="6"/>
        <v>30.923432834415109</v>
      </c>
      <c r="K80" s="24">
        <f t="shared" si="6"/>
        <v>21.293893438704444</v>
      </c>
      <c r="L80" s="24">
        <f t="shared" si="6"/>
        <v>17.327476685944404</v>
      </c>
      <c r="M80" s="24">
        <f t="shared" si="6"/>
        <v>18.275035996652235</v>
      </c>
      <c r="N80" s="24">
        <f t="shared" si="6"/>
        <v>17.481818866838069</v>
      </c>
      <c r="O80" s="24"/>
      <c r="P80" s="48" t="s">
        <v>21</v>
      </c>
      <c r="Q80" s="24">
        <f t="shared" ref="Q80:Y80" si="12">Q15/Q11*100-100</f>
        <v>15.595001826264564</v>
      </c>
      <c r="R80" s="24">
        <f t="shared" si="12"/>
        <v>32.386666025531497</v>
      </c>
      <c r="S80" s="24">
        <f t="shared" si="12"/>
        <v>19.438112318656891</v>
      </c>
      <c r="T80" s="24">
        <f t="shared" si="12"/>
        <v>50.99085848153814</v>
      </c>
      <c r="U80" s="24">
        <f t="shared" si="12"/>
        <v>-50.372825406870142</v>
      </c>
      <c r="V80" s="24">
        <f t="shared" si="12"/>
        <v>28.385847029886548</v>
      </c>
      <c r="W80" s="24">
        <f t="shared" si="12"/>
        <v>9.1365097998051965</v>
      </c>
      <c r="X80" s="24">
        <f t="shared" si="12"/>
        <v>17.089170930809487</v>
      </c>
      <c r="Y80" s="24">
        <f t="shared" si="12"/>
        <v>17.481818866838069</v>
      </c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x14ac:dyDescent="0.2">
      <c r="A81" s="48" t="s">
        <v>22</v>
      </c>
      <c r="B81" s="24">
        <f t="shared" si="8"/>
        <v>-0.51773163373528064</v>
      </c>
      <c r="C81" s="24">
        <f t="shared" si="6"/>
        <v>12.119875796204099</v>
      </c>
      <c r="D81" s="24">
        <f t="shared" si="6"/>
        <v>39.039713873322199</v>
      </c>
      <c r="E81" s="24">
        <f t="shared" si="6"/>
        <v>25.527000480425684</v>
      </c>
      <c r="F81" s="24">
        <f t="shared" si="6"/>
        <v>24.416368615884451</v>
      </c>
      <c r="G81" s="24">
        <f t="shared" si="6"/>
        <v>20.880404101170939</v>
      </c>
      <c r="H81" s="24">
        <f t="shared" si="6"/>
        <v>-5.4998676775132367</v>
      </c>
      <c r="I81" s="24">
        <f t="shared" si="6"/>
        <v>10.049962959197998</v>
      </c>
      <c r="J81" s="24">
        <f t="shared" si="6"/>
        <v>31.538878636084007</v>
      </c>
      <c r="K81" s="24">
        <f t="shared" si="6"/>
        <v>19.082718740069083</v>
      </c>
      <c r="L81" s="24">
        <f t="shared" si="6"/>
        <v>15.592280020055952</v>
      </c>
      <c r="M81" s="24">
        <f t="shared" si="6"/>
        <v>14.122344059611919</v>
      </c>
      <c r="N81" s="24">
        <f t="shared" si="6"/>
        <v>15.332929499648799</v>
      </c>
      <c r="O81" s="24"/>
      <c r="P81" s="48" t="s">
        <v>22</v>
      </c>
      <c r="Q81" s="24">
        <f t="shared" ref="Q81:Y81" si="13">Q16/Q12*100-100</f>
        <v>11.621923716518339</v>
      </c>
      <c r="R81" s="24">
        <f t="shared" si="13"/>
        <v>34.626403742578844</v>
      </c>
      <c r="S81" s="24">
        <f t="shared" si="13"/>
        <v>18.515241444582031</v>
      </c>
      <c r="T81" s="24">
        <f t="shared" si="13"/>
        <v>31.203528914252587</v>
      </c>
      <c r="U81" s="24">
        <f t="shared" si="13"/>
        <v>15.710829515462478</v>
      </c>
      <c r="V81" s="24">
        <f t="shared" si="13"/>
        <v>29.428695304905517</v>
      </c>
      <c r="W81" s="24">
        <f t="shared" si="13"/>
        <v>7.4032585948260277</v>
      </c>
      <c r="X81" s="24">
        <f t="shared" si="13"/>
        <v>13.030047368364592</v>
      </c>
      <c r="Y81" s="24">
        <f t="shared" si="13"/>
        <v>15.332929499648799</v>
      </c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x14ac:dyDescent="0.2">
      <c r="A82" s="48" t="s">
        <v>23</v>
      </c>
      <c r="B82" s="24">
        <f t="shared" si="8"/>
        <v>0.4507719686219076</v>
      </c>
      <c r="C82" s="24">
        <f t="shared" si="6"/>
        <v>10.631524529944073</v>
      </c>
      <c r="D82" s="24">
        <f t="shared" si="6"/>
        <v>17.714123265353621</v>
      </c>
      <c r="E82" s="24">
        <f t="shared" si="6"/>
        <v>24.028156413520435</v>
      </c>
      <c r="F82" s="24">
        <f t="shared" si="6"/>
        <v>24.63390234567359</v>
      </c>
      <c r="G82" s="24">
        <f t="shared" si="6"/>
        <v>22.522105249583248</v>
      </c>
      <c r="H82" s="24">
        <f t="shared" si="6"/>
        <v>-6.1008236790512882</v>
      </c>
      <c r="I82" s="24">
        <f t="shared" si="6"/>
        <v>9.6991855239880778</v>
      </c>
      <c r="J82" s="24">
        <f t="shared" si="6"/>
        <v>30.22062849832659</v>
      </c>
      <c r="K82" s="24">
        <f t="shared" si="6"/>
        <v>16.131686106412531</v>
      </c>
      <c r="L82" s="24">
        <f t="shared" si="6"/>
        <v>13.602274367048395</v>
      </c>
      <c r="M82" s="24">
        <f t="shared" si="6"/>
        <v>20.003380660343367</v>
      </c>
      <c r="N82" s="24">
        <f t="shared" si="6"/>
        <v>14.645831474145709</v>
      </c>
      <c r="O82" s="24"/>
      <c r="P82" s="48" t="s">
        <v>23</v>
      </c>
      <c r="Q82" s="24">
        <f t="shared" ref="Q82:Y82" si="14">Q17/Q13*100-100</f>
        <v>15.965569670151055</v>
      </c>
      <c r="R82" s="24">
        <f t="shared" si="14"/>
        <v>30.279828538120654</v>
      </c>
      <c r="S82" s="24">
        <f t="shared" si="14"/>
        <v>16.841066465080218</v>
      </c>
      <c r="T82" s="24">
        <f t="shared" si="14"/>
        <v>25.621847672548583</v>
      </c>
      <c r="U82" s="24">
        <f t="shared" si="14"/>
        <v>-41.647693652029126</v>
      </c>
      <c r="V82" s="24">
        <f t="shared" si="14"/>
        <v>31.238296046252458</v>
      </c>
      <c r="W82" s="24">
        <f t="shared" si="14"/>
        <v>8.1642621318280106</v>
      </c>
      <c r="X82" s="24">
        <f t="shared" si="14"/>
        <v>19.947195615606034</v>
      </c>
      <c r="Y82" s="24">
        <f t="shared" si="14"/>
        <v>14.645831474145709</v>
      </c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x14ac:dyDescent="0.2">
      <c r="A83" s="48" t="s">
        <v>24</v>
      </c>
      <c r="B83" s="24">
        <f t="shared" si="8"/>
        <v>9.0112594289938954</v>
      </c>
      <c r="C83" s="24">
        <f t="shared" si="6"/>
        <v>10.270856667291284</v>
      </c>
      <c r="D83" s="24">
        <f t="shared" si="6"/>
        <v>14.193489707290951</v>
      </c>
      <c r="E83" s="24">
        <f t="shared" si="6"/>
        <v>27.440501962370718</v>
      </c>
      <c r="F83" s="24">
        <f t="shared" si="6"/>
        <v>26.527932374148961</v>
      </c>
      <c r="G83" s="24">
        <f t="shared" si="6"/>
        <v>27.724023601153064</v>
      </c>
      <c r="H83" s="24">
        <f t="shared" si="6"/>
        <v>-3.6232268067118127</v>
      </c>
      <c r="I83" s="24">
        <f t="shared" si="6"/>
        <v>14.80812277112588</v>
      </c>
      <c r="J83" s="24">
        <f t="shared" si="6"/>
        <v>27.964614716272479</v>
      </c>
      <c r="K83" s="24">
        <f t="shared" si="6"/>
        <v>14.746399952869552</v>
      </c>
      <c r="L83" s="24">
        <f t="shared" si="6"/>
        <v>15.394717386225949</v>
      </c>
      <c r="M83" s="24">
        <f t="shared" si="6"/>
        <v>16.827279213315279</v>
      </c>
      <c r="N83" s="24">
        <f t="shared" si="6"/>
        <v>15.639267648585545</v>
      </c>
      <c r="O83" s="24"/>
      <c r="P83" s="48" t="s">
        <v>24</v>
      </c>
      <c r="Q83" s="24">
        <f t="shared" ref="Q83:Y83" si="15">Q18/Q14*100-100</f>
        <v>15.25203816681946</v>
      </c>
      <c r="R83" s="24">
        <f t="shared" si="15"/>
        <v>20.469269480734155</v>
      </c>
      <c r="S83" s="24">
        <f t="shared" si="15"/>
        <v>16.422416803072437</v>
      </c>
      <c r="T83" s="24">
        <f t="shared" si="15"/>
        <v>21.330197616171276</v>
      </c>
      <c r="U83" s="24">
        <f t="shared" si="15"/>
        <v>-154.5370985455034</v>
      </c>
      <c r="V83" s="24">
        <f t="shared" si="15"/>
        <v>33.664408841149452</v>
      </c>
      <c r="W83" s="24">
        <f t="shared" si="15"/>
        <v>4.6678952483611482</v>
      </c>
      <c r="X83" s="24">
        <f t="shared" si="15"/>
        <v>20.731199180141942</v>
      </c>
      <c r="Y83" s="24">
        <f t="shared" si="15"/>
        <v>15.639267648585545</v>
      </c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x14ac:dyDescent="0.2">
      <c r="A84" s="48" t="s">
        <v>25</v>
      </c>
      <c r="B84" s="24">
        <f t="shared" si="8"/>
        <v>37.19600479715055</v>
      </c>
      <c r="C84" s="24">
        <f t="shared" si="6"/>
        <v>15.298170793680811</v>
      </c>
      <c r="D84" s="24">
        <f t="shared" si="6"/>
        <v>18.600898265396282</v>
      </c>
      <c r="E84" s="24">
        <f t="shared" si="6"/>
        <v>20.548787604493839</v>
      </c>
      <c r="F84" s="24">
        <f t="shared" si="6"/>
        <v>27.87035425955564</v>
      </c>
      <c r="G84" s="24">
        <f t="shared" si="6"/>
        <v>26.20890306117181</v>
      </c>
      <c r="H84" s="24">
        <f t="shared" si="6"/>
        <v>4.721915296892476</v>
      </c>
      <c r="I84" s="24">
        <f t="shared" si="6"/>
        <v>27.014326890893756</v>
      </c>
      <c r="J84" s="24">
        <f t="shared" si="6"/>
        <v>19.050153135188935</v>
      </c>
      <c r="K84" s="24">
        <f t="shared" si="6"/>
        <v>13.948791010708007</v>
      </c>
      <c r="L84" s="24">
        <f t="shared" si="6"/>
        <v>18.605034314556733</v>
      </c>
      <c r="M84" s="24">
        <f t="shared" si="6"/>
        <v>15.304626992505462</v>
      </c>
      <c r="N84" s="24">
        <f t="shared" si="6"/>
        <v>18.063821341244491</v>
      </c>
      <c r="O84" s="24"/>
      <c r="P84" s="48" t="s">
        <v>25</v>
      </c>
      <c r="Q84" s="24">
        <f t="shared" ref="Q84:Y84" si="16">Q19/Q15*100-100</f>
        <v>19.009814790677893</v>
      </c>
      <c r="R84" s="24">
        <f t="shared" si="16"/>
        <v>15.977740911604315</v>
      </c>
      <c r="S84" s="24">
        <f t="shared" si="16"/>
        <v>14.87705865953437</v>
      </c>
      <c r="T84" s="24">
        <f t="shared" si="16"/>
        <v>21.43325899551067</v>
      </c>
      <c r="U84" s="24">
        <f t="shared" si="16"/>
        <v>25.320128575437309</v>
      </c>
      <c r="V84" s="24">
        <f t="shared" si="16"/>
        <v>36.57720437078541</v>
      </c>
      <c r="W84" s="24">
        <f t="shared" si="16"/>
        <v>29.449780507752934</v>
      </c>
      <c r="X84" s="24">
        <f t="shared" si="16"/>
        <v>26.16485290860355</v>
      </c>
      <c r="Y84" s="24">
        <f t="shared" si="16"/>
        <v>18.063821341244491</v>
      </c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x14ac:dyDescent="0.2">
      <c r="A85" s="48" t="s">
        <v>26</v>
      </c>
      <c r="B85" s="24">
        <f t="shared" si="8"/>
        <v>47.261940243015829</v>
      </c>
      <c r="C85" s="24">
        <f t="shared" si="6"/>
        <v>16.142865473460972</v>
      </c>
      <c r="D85" s="24">
        <f t="shared" si="6"/>
        <v>18.296494113751876</v>
      </c>
      <c r="E85" s="24">
        <f t="shared" si="6"/>
        <v>16.591711276203981</v>
      </c>
      <c r="F85" s="24">
        <f t="shared" si="6"/>
        <v>24.759722287204994</v>
      </c>
      <c r="G85" s="24">
        <f t="shared" si="6"/>
        <v>28.426531520550668</v>
      </c>
      <c r="H85" s="24">
        <f t="shared" si="6"/>
        <v>3.2989457681597827</v>
      </c>
      <c r="I85" s="24">
        <f t="shared" si="6"/>
        <v>23.431615721339668</v>
      </c>
      <c r="J85" s="24">
        <f t="shared" si="6"/>
        <v>19.191676201156312</v>
      </c>
      <c r="K85" s="24">
        <f t="shared" si="6"/>
        <v>19.001256247679677</v>
      </c>
      <c r="L85" s="24">
        <f t="shared" si="6"/>
        <v>18.634153061756706</v>
      </c>
      <c r="M85" s="24">
        <f t="shared" si="6"/>
        <v>14.891182194023116</v>
      </c>
      <c r="N85" s="24">
        <f t="shared" si="6"/>
        <v>17.980687783864795</v>
      </c>
      <c r="O85" s="24"/>
      <c r="P85" s="48" t="s">
        <v>26</v>
      </c>
      <c r="Q85" s="24">
        <f t="shared" ref="Q85:Y85" si="17">Q20/Q16*100-100</f>
        <v>19.131357010489154</v>
      </c>
      <c r="R85" s="24">
        <f t="shared" si="17"/>
        <v>15.085157531559631</v>
      </c>
      <c r="S85" s="24">
        <f t="shared" si="17"/>
        <v>18.312292278076342</v>
      </c>
      <c r="T85" s="24">
        <f t="shared" si="17"/>
        <v>24.592873872404851</v>
      </c>
      <c r="U85" s="24">
        <f t="shared" si="17"/>
        <v>61.983750282339543</v>
      </c>
      <c r="V85" s="24">
        <f t="shared" si="17"/>
        <v>31.225398736045378</v>
      </c>
      <c r="W85" s="24">
        <f t="shared" si="17"/>
        <v>24.38071111940981</v>
      </c>
      <c r="X85" s="24">
        <f t="shared" si="17"/>
        <v>29.201627914478649</v>
      </c>
      <c r="Y85" s="24">
        <f t="shared" si="17"/>
        <v>17.980687783864795</v>
      </c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x14ac:dyDescent="0.2">
      <c r="A86" s="48" t="s">
        <v>27</v>
      </c>
      <c r="B86" s="24">
        <f t="shared" si="8"/>
        <v>45.757710018151982</v>
      </c>
      <c r="C86" s="24">
        <f t="shared" si="6"/>
        <v>13.576086896784773</v>
      </c>
      <c r="D86" s="24">
        <f t="shared" si="6"/>
        <v>10.87588334264116</v>
      </c>
      <c r="E86" s="24">
        <f t="shared" si="6"/>
        <v>17.686336777542479</v>
      </c>
      <c r="F86" s="24">
        <f t="shared" si="6"/>
        <v>19.843663739284679</v>
      </c>
      <c r="G86" s="24">
        <f t="shared" si="6"/>
        <v>25.341514102418856</v>
      </c>
      <c r="H86" s="24">
        <f t="shared" si="6"/>
        <v>2.2882990607824354</v>
      </c>
      <c r="I86" s="24">
        <f t="shared" si="6"/>
        <v>22.64261668932383</v>
      </c>
      <c r="J86" s="24">
        <f t="shared" si="6"/>
        <v>12.508903369809815</v>
      </c>
      <c r="K86" s="24">
        <f t="shared" si="6"/>
        <v>19.38421992196777</v>
      </c>
      <c r="L86" s="24">
        <f t="shared" si="6"/>
        <v>16.747656802609654</v>
      </c>
      <c r="M86" s="24">
        <f t="shared" si="6"/>
        <v>9.238828538041048</v>
      </c>
      <c r="N86" s="24">
        <f t="shared" si="6"/>
        <v>15.466304465423278</v>
      </c>
      <c r="O86" s="24"/>
      <c r="P86" s="48" t="s">
        <v>27</v>
      </c>
      <c r="Q86" s="24">
        <f t="shared" ref="Q86:Y86" si="18">Q21/Q17*100-100</f>
        <v>14.745264706035428</v>
      </c>
      <c r="R86" s="24">
        <f t="shared" si="18"/>
        <v>12.048823739925865</v>
      </c>
      <c r="S86" s="24">
        <f t="shared" si="18"/>
        <v>12.677026579423156</v>
      </c>
      <c r="T86" s="24">
        <f t="shared" si="18"/>
        <v>11.217499589386009</v>
      </c>
      <c r="U86" s="24">
        <f t="shared" si="18"/>
        <v>-1042.5602806862414</v>
      </c>
      <c r="V86" s="24">
        <f t="shared" si="18"/>
        <v>19.337348450795758</v>
      </c>
      <c r="W86" s="24">
        <f t="shared" si="18"/>
        <v>15.491808022791616</v>
      </c>
      <c r="X86" s="24">
        <f t="shared" si="18"/>
        <v>18.862321450612754</v>
      </c>
      <c r="Y86" s="24">
        <f t="shared" si="18"/>
        <v>15.466304465423278</v>
      </c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x14ac:dyDescent="0.2">
      <c r="A87" s="48" t="s">
        <v>28</v>
      </c>
      <c r="B87" s="24">
        <f t="shared" si="8"/>
        <v>32.006536218191769</v>
      </c>
      <c r="C87" s="24">
        <f t="shared" si="6"/>
        <v>6.9787010254827919</v>
      </c>
      <c r="D87" s="24">
        <f t="shared" si="6"/>
        <v>9.7016499416303361</v>
      </c>
      <c r="E87" s="24">
        <f t="shared" si="6"/>
        <v>13.871565837294497</v>
      </c>
      <c r="F87" s="24">
        <f t="shared" si="6"/>
        <v>17.827054163157243</v>
      </c>
      <c r="G87" s="24">
        <f t="shared" si="6"/>
        <v>23.752012988900447</v>
      </c>
      <c r="H87" s="24">
        <f t="shared" si="6"/>
        <v>8.7829450305968635</v>
      </c>
      <c r="I87" s="24">
        <f t="shared" si="6"/>
        <v>21.619765431932336</v>
      </c>
      <c r="J87" s="24">
        <f t="shared" si="6"/>
        <v>2.8713240970769078</v>
      </c>
      <c r="K87" s="24">
        <f t="shared" si="6"/>
        <v>19.890936871708377</v>
      </c>
      <c r="L87" s="24">
        <f t="shared" si="6"/>
        <v>11.794184000013772</v>
      </c>
      <c r="M87" s="24">
        <f t="shared" si="6"/>
        <v>4.9511432772822559</v>
      </c>
      <c r="N87" s="24">
        <f t="shared" si="6"/>
        <v>10.614018776298991</v>
      </c>
      <c r="O87" s="24"/>
      <c r="P87" s="48" t="s">
        <v>28</v>
      </c>
      <c r="Q87" s="24">
        <f t="shared" ref="Q87:Y87" si="19">Q22/Q18*100-100</f>
        <v>9.1902351487423033</v>
      </c>
      <c r="R87" s="24">
        <f t="shared" si="19"/>
        <v>11.027445825612901</v>
      </c>
      <c r="S87" s="24">
        <f t="shared" si="19"/>
        <v>3.9928428844873736</v>
      </c>
      <c r="T87" s="24">
        <f t="shared" si="19"/>
        <v>6.5675471281924018</v>
      </c>
      <c r="U87" s="24">
        <f t="shared" si="19"/>
        <v>136.38396562145334</v>
      </c>
      <c r="V87" s="24">
        <f t="shared" si="19"/>
        <v>2.5891623860749178</v>
      </c>
      <c r="W87" s="24">
        <f t="shared" si="19"/>
        <v>13.153817600297828</v>
      </c>
      <c r="X87" s="24">
        <f t="shared" si="19"/>
        <v>7.5367640051797906</v>
      </c>
      <c r="Y87" s="24">
        <f t="shared" si="19"/>
        <v>10.614018776298991</v>
      </c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x14ac:dyDescent="0.2">
      <c r="A88" s="48" t="s">
        <v>29</v>
      </c>
      <c r="B88" s="24">
        <f t="shared" si="8"/>
        <v>13.556964921223468</v>
      </c>
      <c r="C88" s="24">
        <f t="shared" ref="C88:N103" si="20">C23/C19*100-100</f>
        <v>-6.0141660104153942</v>
      </c>
      <c r="D88" s="24">
        <f t="shared" si="20"/>
        <v>-2.0564244284552302</v>
      </c>
      <c r="E88" s="24">
        <f t="shared" si="20"/>
        <v>13.991619297979071</v>
      </c>
      <c r="F88" s="24">
        <f t="shared" si="20"/>
        <v>23.748773628899471</v>
      </c>
      <c r="G88" s="24">
        <f t="shared" si="20"/>
        <v>22.321991616096739</v>
      </c>
      <c r="H88" s="24">
        <f t="shared" si="20"/>
        <v>19.471106611310333</v>
      </c>
      <c r="I88" s="24">
        <f t="shared" si="20"/>
        <v>24.31733242087715</v>
      </c>
      <c r="J88" s="24">
        <f t="shared" si="20"/>
        <v>-0.44429799755614852</v>
      </c>
      <c r="K88" s="24">
        <f t="shared" si="20"/>
        <v>23.257264330194502</v>
      </c>
      <c r="L88" s="24">
        <f t="shared" si="20"/>
        <v>7.5202176846107704</v>
      </c>
      <c r="M88" s="24">
        <f t="shared" si="20"/>
        <v>0.79268408955431369</v>
      </c>
      <c r="N88" s="24">
        <f t="shared" si="20"/>
        <v>6.4427942163371341</v>
      </c>
      <c r="O88" s="24"/>
      <c r="P88" s="48" t="s">
        <v>29</v>
      </c>
      <c r="Q88" s="24">
        <f t="shared" ref="Q88:Y88" si="21">Q23/Q19*100-100</f>
        <v>3.8672611945303998</v>
      </c>
      <c r="R88" s="24">
        <f t="shared" si="21"/>
        <v>7.0569083221405435</v>
      </c>
      <c r="S88" s="24">
        <f t="shared" si="21"/>
        <v>4.4170249793504297</v>
      </c>
      <c r="T88" s="24">
        <f t="shared" si="21"/>
        <v>-13.121231042146235</v>
      </c>
      <c r="U88" s="24">
        <f t="shared" si="21"/>
        <v>149.76614680492108</v>
      </c>
      <c r="V88" s="24">
        <f t="shared" si="21"/>
        <v>-17.528450284202464</v>
      </c>
      <c r="W88" s="24">
        <f t="shared" si="21"/>
        <v>-8.7460906533733009</v>
      </c>
      <c r="X88" s="24">
        <f t="shared" si="21"/>
        <v>-10.852417315624933</v>
      </c>
      <c r="Y88" s="24">
        <f t="shared" si="21"/>
        <v>6.4427942163371341</v>
      </c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x14ac:dyDescent="0.2">
      <c r="A89" s="48" t="s">
        <v>30</v>
      </c>
      <c r="B89" s="24">
        <f t="shared" si="8"/>
        <v>8.5511182239890786</v>
      </c>
      <c r="C89" s="24">
        <f t="shared" si="20"/>
        <v>-9.0780823927840544</v>
      </c>
      <c r="D89" s="24">
        <f t="shared" si="20"/>
        <v>-7.4964826379198115</v>
      </c>
      <c r="E89" s="24">
        <f t="shared" si="20"/>
        <v>12.494806389211874</v>
      </c>
      <c r="F89" s="24">
        <f t="shared" si="20"/>
        <v>24.029043932558693</v>
      </c>
      <c r="G89" s="24">
        <f t="shared" si="20"/>
        <v>19.241497944211105</v>
      </c>
      <c r="H89" s="24">
        <f t="shared" si="20"/>
        <v>21.2127418988252</v>
      </c>
      <c r="I89" s="24">
        <f t="shared" si="20"/>
        <v>19.424102335331554</v>
      </c>
      <c r="J89" s="24">
        <f t="shared" si="20"/>
        <v>-3.215581935332068</v>
      </c>
      <c r="K89" s="24">
        <f t="shared" si="20"/>
        <v>17.59707962145356</v>
      </c>
      <c r="L89" s="24">
        <f t="shared" si="20"/>
        <v>4.7596356844375549</v>
      </c>
      <c r="M89" s="24">
        <f t="shared" si="20"/>
        <v>4.5180944365126834</v>
      </c>
      <c r="N89" s="24">
        <f t="shared" si="20"/>
        <v>4.7185705593969516</v>
      </c>
      <c r="O89" s="24"/>
      <c r="P89" s="48" t="s">
        <v>30</v>
      </c>
      <c r="Q89" s="24">
        <f t="shared" ref="Q89:Y89" si="22">Q24/Q20*100-100</f>
        <v>6.2142794835236401</v>
      </c>
      <c r="R89" s="24">
        <f t="shared" si="22"/>
        <v>0.77404970555639352</v>
      </c>
      <c r="S89" s="24">
        <f t="shared" si="22"/>
        <v>1.8033739889364426</v>
      </c>
      <c r="T89" s="24">
        <f t="shared" si="22"/>
        <v>-20.929406114694558</v>
      </c>
      <c r="U89" s="24">
        <f t="shared" si="22"/>
        <v>-171.72426965897193</v>
      </c>
      <c r="V89" s="24">
        <f t="shared" si="22"/>
        <v>-28.069818268595881</v>
      </c>
      <c r="W89" s="24">
        <f t="shared" si="22"/>
        <v>-5.1426531887462801</v>
      </c>
      <c r="X89" s="24">
        <f t="shared" si="22"/>
        <v>-24.556264768033827</v>
      </c>
      <c r="Y89" s="24">
        <f t="shared" si="22"/>
        <v>4.7185705593969516</v>
      </c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x14ac:dyDescent="0.2">
      <c r="A90" s="48" t="s">
        <v>31</v>
      </c>
      <c r="B90" s="24">
        <f t="shared" si="8"/>
        <v>-2.7444101495653968</v>
      </c>
      <c r="C90" s="24">
        <f t="shared" si="20"/>
        <v>-2.2431629319766273</v>
      </c>
      <c r="D90" s="24">
        <f t="shared" si="20"/>
        <v>-16.021077914931382</v>
      </c>
      <c r="E90" s="24">
        <f t="shared" si="20"/>
        <v>11.6123530979024</v>
      </c>
      <c r="F90" s="24">
        <f t="shared" si="20"/>
        <v>23.872234410019843</v>
      </c>
      <c r="G90" s="24">
        <f t="shared" si="20"/>
        <v>19.176270774180509</v>
      </c>
      <c r="H90" s="24">
        <f t="shared" si="20"/>
        <v>25.270293197785463</v>
      </c>
      <c r="I90" s="24">
        <f t="shared" si="20"/>
        <v>17.127481226586809</v>
      </c>
      <c r="J90" s="24">
        <f t="shared" si="20"/>
        <v>-2.5740050333852054</v>
      </c>
      <c r="K90" s="24">
        <f t="shared" si="20"/>
        <v>15.774132631285369</v>
      </c>
      <c r="L90" s="24">
        <f t="shared" si="20"/>
        <v>5.0938423689292449</v>
      </c>
      <c r="M90" s="24">
        <f t="shared" si="20"/>
        <v>5.4806518734651632</v>
      </c>
      <c r="N90" s="24">
        <f t="shared" si="20"/>
        <v>5.1562899036992036</v>
      </c>
      <c r="O90" s="24"/>
      <c r="P90" s="48" t="s">
        <v>31</v>
      </c>
      <c r="Q90" s="24">
        <f t="shared" ref="Q90:Y90" si="23">Q25/Q21*100-100</f>
        <v>4.9498074898042859</v>
      </c>
      <c r="R90" s="24">
        <f t="shared" si="23"/>
        <v>-0.70404791446398463</v>
      </c>
      <c r="S90" s="24">
        <f t="shared" si="23"/>
        <v>2.0050540796863032</v>
      </c>
      <c r="T90" s="24">
        <f t="shared" si="23"/>
        <v>-18.268620470548754</v>
      </c>
      <c r="U90" s="24">
        <f t="shared" si="23"/>
        <v>-124.0806706728462</v>
      </c>
      <c r="V90" s="24">
        <f t="shared" si="23"/>
        <v>-31.471766052491915</v>
      </c>
      <c r="W90" s="24">
        <f t="shared" si="23"/>
        <v>-3.1464395396294123</v>
      </c>
      <c r="X90" s="24">
        <f t="shared" si="23"/>
        <v>-20.209183942029057</v>
      </c>
      <c r="Y90" s="24">
        <f t="shared" si="23"/>
        <v>5.1562899036992036</v>
      </c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x14ac:dyDescent="0.2">
      <c r="A91" s="48" t="s">
        <v>32</v>
      </c>
      <c r="B91" s="24">
        <f t="shared" si="8"/>
        <v>-7.3962550633024762</v>
      </c>
      <c r="C91" s="24">
        <f t="shared" si="20"/>
        <v>1.0919555244259982</v>
      </c>
      <c r="D91" s="24">
        <f t="shared" si="20"/>
        <v>-19.094103169408768</v>
      </c>
      <c r="E91" s="24">
        <f t="shared" si="20"/>
        <v>9.0764579200453852</v>
      </c>
      <c r="F91" s="24">
        <f t="shared" si="20"/>
        <v>20.045209832213004</v>
      </c>
      <c r="G91" s="24">
        <f t="shared" si="20"/>
        <v>15.247807206553944</v>
      </c>
      <c r="H91" s="24">
        <f t="shared" si="20"/>
        <v>14.798693757179549</v>
      </c>
      <c r="I91" s="24">
        <f t="shared" si="20"/>
        <v>13.614236799021228</v>
      </c>
      <c r="J91" s="24">
        <f t="shared" si="20"/>
        <v>-1.8566701233236387</v>
      </c>
      <c r="K91" s="24">
        <f t="shared" si="20"/>
        <v>7.5822191629312528</v>
      </c>
      <c r="L91" s="24">
        <f t="shared" si="20"/>
        <v>3.3637066055743219</v>
      </c>
      <c r="M91" s="24">
        <f t="shared" si="20"/>
        <v>5.5441630872864494</v>
      </c>
      <c r="N91" s="24">
        <f t="shared" si="20"/>
        <v>3.7205010755384365</v>
      </c>
      <c r="O91" s="24"/>
      <c r="P91" s="48" t="s">
        <v>32</v>
      </c>
      <c r="Q91" s="24">
        <f t="shared" ref="Q91:Y91" si="24">Q26/Q22*100-100</f>
        <v>4.5203857215047947</v>
      </c>
      <c r="R91" s="24">
        <f t="shared" si="24"/>
        <v>-12.333170346776583</v>
      </c>
      <c r="S91" s="24">
        <f t="shared" si="24"/>
        <v>-0.66362847325987673</v>
      </c>
      <c r="T91" s="24">
        <f t="shared" si="24"/>
        <v>-15.880799137324004</v>
      </c>
      <c r="U91" s="24">
        <f t="shared" si="24"/>
        <v>-99.301875938530173</v>
      </c>
      <c r="V91" s="24">
        <f t="shared" si="24"/>
        <v>-27.84503198275722</v>
      </c>
      <c r="W91" s="24">
        <f t="shared" si="24"/>
        <v>5.6922628487635194</v>
      </c>
      <c r="X91" s="24">
        <f t="shared" si="24"/>
        <v>-11.932495781047095</v>
      </c>
      <c r="Y91" s="24">
        <f t="shared" si="24"/>
        <v>3.7205010755384365</v>
      </c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x14ac:dyDescent="0.2">
      <c r="A92" s="48" t="s">
        <v>33</v>
      </c>
      <c r="B92" s="24">
        <f t="shared" si="8"/>
        <v>-9.5041606306892987</v>
      </c>
      <c r="C92" s="24">
        <f t="shared" si="20"/>
        <v>6.7685469186902907</v>
      </c>
      <c r="D92" s="24">
        <f t="shared" si="20"/>
        <v>-17.848333071904435</v>
      </c>
      <c r="E92" s="24">
        <f t="shared" si="20"/>
        <v>4.4118099954667258</v>
      </c>
      <c r="F92" s="24">
        <f t="shared" si="20"/>
        <v>2.7770482361087971</v>
      </c>
      <c r="G92" s="24">
        <f t="shared" si="20"/>
        <v>5.9036547625228764</v>
      </c>
      <c r="H92" s="24">
        <f t="shared" si="20"/>
        <v>4.232588824087216</v>
      </c>
      <c r="I92" s="24">
        <f t="shared" si="20"/>
        <v>1.308524151154387</v>
      </c>
      <c r="J92" s="24">
        <f t="shared" si="20"/>
        <v>5.1660251917729454</v>
      </c>
      <c r="K92" s="24">
        <f t="shared" si="20"/>
        <v>-7.0146468396928157</v>
      </c>
      <c r="L92" s="24">
        <f t="shared" si="20"/>
        <v>2.5558124064804133</v>
      </c>
      <c r="M92" s="24">
        <f t="shared" si="20"/>
        <v>4.7032358574888349</v>
      </c>
      <c r="N92" s="24">
        <f t="shared" si="20"/>
        <v>2.8814698365469553</v>
      </c>
      <c r="O92" s="24"/>
      <c r="P92" s="48" t="s">
        <v>33</v>
      </c>
      <c r="Q92" s="24">
        <f t="shared" ref="Q92:Y92" si="25">Q27/Q23*100-100</f>
        <v>3.1204540502217242</v>
      </c>
      <c r="R92" s="24">
        <f t="shared" si="25"/>
        <v>-1.3721360519207906</v>
      </c>
      <c r="S92" s="24">
        <f t="shared" si="25"/>
        <v>4.3448730401206745</v>
      </c>
      <c r="T92" s="24">
        <f t="shared" si="25"/>
        <v>-7.0370106566182216</v>
      </c>
      <c r="U92" s="24">
        <f t="shared" si="25"/>
        <v>-81.694938938094083</v>
      </c>
      <c r="V92" s="24">
        <f t="shared" si="25"/>
        <v>-14.773673930400903</v>
      </c>
      <c r="W92" s="24">
        <f t="shared" si="25"/>
        <v>13.89404388376407</v>
      </c>
      <c r="X92" s="24">
        <f t="shared" si="25"/>
        <v>-0.42113419872067936</v>
      </c>
      <c r="Y92" s="24">
        <f t="shared" si="25"/>
        <v>2.8814698365469553</v>
      </c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x14ac:dyDescent="0.2">
      <c r="A93" s="48" t="s">
        <v>34</v>
      </c>
      <c r="B93" s="24">
        <f t="shared" si="8"/>
        <v>-14.933115375089372</v>
      </c>
      <c r="C93" s="24">
        <f t="shared" si="20"/>
        <v>12.684631886364286</v>
      </c>
      <c r="D93" s="24">
        <f t="shared" si="20"/>
        <v>-7.6216859084862705</v>
      </c>
      <c r="E93" s="24">
        <f t="shared" si="20"/>
        <v>7.4787697516736955</v>
      </c>
      <c r="F93" s="24">
        <f t="shared" si="20"/>
        <v>0.3818662504381507</v>
      </c>
      <c r="G93" s="24">
        <f t="shared" si="20"/>
        <v>6.9703729673264831</v>
      </c>
      <c r="H93" s="24">
        <f t="shared" si="20"/>
        <v>3.3051698633934592</v>
      </c>
      <c r="I93" s="24">
        <f t="shared" si="20"/>
        <v>3.0873888080707133</v>
      </c>
      <c r="J93" s="24">
        <f t="shared" si="20"/>
        <v>6.8187298605126614</v>
      </c>
      <c r="K93" s="24">
        <f t="shared" si="20"/>
        <v>-7.0538048337020456</v>
      </c>
      <c r="L93" s="24">
        <f t="shared" si="20"/>
        <v>4.4627195283594006</v>
      </c>
      <c r="M93" s="24">
        <f t="shared" si="20"/>
        <v>5.4417595163190384</v>
      </c>
      <c r="N93" s="24">
        <f t="shared" si="20"/>
        <v>4.6288502884573148</v>
      </c>
      <c r="O93" s="24"/>
      <c r="P93" s="48" t="s">
        <v>34</v>
      </c>
      <c r="Q93" s="24">
        <f t="shared" ref="Q93:Y93" si="26">Q28/Q24*100-100</f>
        <v>3.9877499985213234</v>
      </c>
      <c r="R93" s="24">
        <f t="shared" si="26"/>
        <v>3.3140212905885136</v>
      </c>
      <c r="S93" s="24">
        <f t="shared" si="26"/>
        <v>2.4231666000921877</v>
      </c>
      <c r="T93" s="24">
        <f t="shared" si="26"/>
        <v>8.6981996024917407E-3</v>
      </c>
      <c r="U93" s="24">
        <f t="shared" si="26"/>
        <v>-77.632446093523924</v>
      </c>
      <c r="V93" s="24">
        <f t="shared" si="26"/>
        <v>-1.9607682250237275</v>
      </c>
      <c r="W93" s="24">
        <f t="shared" si="26"/>
        <v>25.930714288661605</v>
      </c>
      <c r="X93" s="24">
        <f t="shared" si="26"/>
        <v>20.504314624250782</v>
      </c>
      <c r="Y93" s="24">
        <f t="shared" si="26"/>
        <v>4.6288502884573148</v>
      </c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x14ac:dyDescent="0.2">
      <c r="A94" s="48" t="s">
        <v>35</v>
      </c>
      <c r="B94" s="24">
        <f t="shared" si="8"/>
        <v>-1.2261851833596182</v>
      </c>
      <c r="C94" s="24">
        <f t="shared" si="20"/>
        <v>11.631758825730444</v>
      </c>
      <c r="D94" s="24">
        <f t="shared" si="20"/>
        <v>2.5189965191912762</v>
      </c>
      <c r="E94" s="24">
        <f t="shared" si="20"/>
        <v>12.507521887654278</v>
      </c>
      <c r="F94" s="24">
        <f t="shared" si="20"/>
        <v>3.3110350491153184</v>
      </c>
      <c r="G94" s="24">
        <f t="shared" si="20"/>
        <v>9.295282495523054</v>
      </c>
      <c r="H94" s="24">
        <f t="shared" si="20"/>
        <v>6.7131531369639248</v>
      </c>
      <c r="I94" s="24">
        <f t="shared" si="20"/>
        <v>6.2146248323685711</v>
      </c>
      <c r="J94" s="24">
        <f t="shared" si="20"/>
        <v>9.765230147984056</v>
      </c>
      <c r="K94" s="24">
        <f t="shared" si="20"/>
        <v>-4.3759889613370575</v>
      </c>
      <c r="L94" s="24">
        <f t="shared" si="20"/>
        <v>7.9679869733421498</v>
      </c>
      <c r="M94" s="24">
        <f t="shared" si="20"/>
        <v>9.9297402751332697</v>
      </c>
      <c r="N94" s="24">
        <f t="shared" si="20"/>
        <v>8.2856744564089269</v>
      </c>
      <c r="O94" s="24"/>
      <c r="P94" s="48" t="s">
        <v>35</v>
      </c>
      <c r="Q94" s="24">
        <f t="shared" ref="Q94:Y94" si="27">Q29/Q25*100-100</f>
        <v>9.34261942923753</v>
      </c>
      <c r="R94" s="24">
        <f t="shared" si="27"/>
        <v>11.503686641213903</v>
      </c>
      <c r="S94" s="24">
        <f t="shared" si="27"/>
        <v>4.4775733673263858</v>
      </c>
      <c r="T94" s="24">
        <f t="shared" si="27"/>
        <v>4.0703379752992817</v>
      </c>
      <c r="U94" s="24">
        <f t="shared" si="27"/>
        <v>-282.20166264154864</v>
      </c>
      <c r="V94" s="24">
        <f t="shared" si="27"/>
        <v>8.5565169760419622</v>
      </c>
      <c r="W94" s="24">
        <f t="shared" si="27"/>
        <v>35.538476495038026</v>
      </c>
      <c r="X94" s="24">
        <f t="shared" si="27"/>
        <v>30.690271786455469</v>
      </c>
      <c r="Y94" s="24">
        <f t="shared" si="27"/>
        <v>8.2856744564089269</v>
      </c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x14ac:dyDescent="0.2">
      <c r="A95" s="48" t="s">
        <v>36</v>
      </c>
      <c r="B95" s="24">
        <f t="shared" si="8"/>
        <v>13.5649332509159</v>
      </c>
      <c r="C95" s="24">
        <f t="shared" si="20"/>
        <v>7.1353313659834328</v>
      </c>
      <c r="D95" s="24">
        <f t="shared" si="20"/>
        <v>14.985891787914412</v>
      </c>
      <c r="E95" s="24">
        <f t="shared" si="20"/>
        <v>14.916838890583065</v>
      </c>
      <c r="F95" s="24">
        <f t="shared" si="20"/>
        <v>5.9970762596518199</v>
      </c>
      <c r="G95" s="24">
        <f t="shared" si="20"/>
        <v>10.868236354265107</v>
      </c>
      <c r="H95" s="24">
        <f t="shared" si="20"/>
        <v>6.3907252009920654</v>
      </c>
      <c r="I95" s="24">
        <f t="shared" si="20"/>
        <v>7.3607018031108851</v>
      </c>
      <c r="J95" s="24">
        <f t="shared" si="20"/>
        <v>9.0793039331304755</v>
      </c>
      <c r="K95" s="24">
        <f t="shared" si="20"/>
        <v>4.0176157773005059</v>
      </c>
      <c r="L95" s="24">
        <f t="shared" si="20"/>
        <v>9.6541719084480775</v>
      </c>
      <c r="M95" s="24">
        <f t="shared" si="20"/>
        <v>8.9452152712090651</v>
      </c>
      <c r="N95" s="24">
        <f t="shared" si="20"/>
        <v>9.5361235429302269</v>
      </c>
      <c r="O95" s="24"/>
      <c r="P95" s="48" t="s">
        <v>36</v>
      </c>
      <c r="Q95" s="24">
        <f t="shared" ref="Q95:Y95" si="28">Q30/Q26*100-100</f>
        <v>10.573501522114825</v>
      </c>
      <c r="R95" s="24">
        <f t="shared" si="28"/>
        <v>37.98593028063658</v>
      </c>
      <c r="S95" s="24">
        <f t="shared" si="28"/>
        <v>6.364924316858847</v>
      </c>
      <c r="T95" s="24">
        <f t="shared" si="28"/>
        <v>4.0112921932301475</v>
      </c>
      <c r="U95" s="24">
        <f t="shared" si="28"/>
        <v>-9159.3342342801552</v>
      </c>
      <c r="V95" s="24">
        <f t="shared" si="28"/>
        <v>14.667266188002941</v>
      </c>
      <c r="W95" s="24">
        <f t="shared" si="28"/>
        <v>43.071710829810996</v>
      </c>
      <c r="X95" s="24">
        <f t="shared" si="28"/>
        <v>26.441547282622096</v>
      </c>
      <c r="Y95" s="24">
        <f t="shared" si="28"/>
        <v>9.5361235429302269</v>
      </c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x14ac:dyDescent="0.2">
      <c r="A96" s="48" t="s">
        <v>37</v>
      </c>
      <c r="B96" s="24">
        <f t="shared" si="8"/>
        <v>31.546209188670559</v>
      </c>
      <c r="C96" s="24">
        <f t="shared" si="20"/>
        <v>22.16976187940007</v>
      </c>
      <c r="D96" s="24">
        <f t="shared" si="20"/>
        <v>4.5489456801799832</v>
      </c>
      <c r="E96" s="24">
        <f t="shared" si="20"/>
        <v>17.709683553774383</v>
      </c>
      <c r="F96" s="24">
        <f t="shared" si="20"/>
        <v>8.825933421055197</v>
      </c>
      <c r="G96" s="24">
        <f t="shared" si="20"/>
        <v>12.290954924171047</v>
      </c>
      <c r="H96" s="24">
        <f t="shared" si="20"/>
        <v>1.949088552370597</v>
      </c>
      <c r="I96" s="24">
        <f t="shared" si="20"/>
        <v>12.305567036464211</v>
      </c>
      <c r="J96" s="24">
        <f t="shared" si="20"/>
        <v>11.370553336005628</v>
      </c>
      <c r="K96" s="24">
        <f t="shared" si="20"/>
        <v>12.358215484333087</v>
      </c>
      <c r="L96" s="24">
        <f t="shared" si="20"/>
        <v>15.592929491030304</v>
      </c>
      <c r="M96" s="24">
        <f t="shared" si="20"/>
        <v>11.759903385425517</v>
      </c>
      <c r="N96" s="24">
        <f t="shared" si="20"/>
        <v>15.001356931982627</v>
      </c>
      <c r="O96" s="24"/>
      <c r="P96" s="48" t="s">
        <v>37</v>
      </c>
      <c r="Q96" s="24">
        <f t="shared" ref="Q96:Y96" si="29">Q31/Q27*100-100</f>
        <v>15.648036593918007</v>
      </c>
      <c r="R96" s="24">
        <f t="shared" si="29"/>
        <v>19.326867527211618</v>
      </c>
      <c r="S96" s="24">
        <f t="shared" si="29"/>
        <v>8.555121719402365</v>
      </c>
      <c r="T96" s="24">
        <f t="shared" si="29"/>
        <v>8.7131737017125772</v>
      </c>
      <c r="U96" s="24">
        <f t="shared" si="29"/>
        <v>326.28436172789429</v>
      </c>
      <c r="V96" s="24">
        <f t="shared" si="29"/>
        <v>15.215767664366638</v>
      </c>
      <c r="W96" s="24">
        <f t="shared" si="29"/>
        <v>35.96405444825038</v>
      </c>
      <c r="X96" s="24">
        <f t="shared" si="29"/>
        <v>29.511664116640645</v>
      </c>
      <c r="Y96" s="24">
        <f t="shared" si="29"/>
        <v>15.001356931982627</v>
      </c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x14ac:dyDescent="0.2">
      <c r="A97" s="48" t="s">
        <v>38</v>
      </c>
      <c r="B97" s="24">
        <f t="shared" si="8"/>
        <v>42.337864441159553</v>
      </c>
      <c r="C97" s="24">
        <f t="shared" si="20"/>
        <v>16.632312227106041</v>
      </c>
      <c r="D97" s="24">
        <f t="shared" si="20"/>
        <v>26.88441789864018</v>
      </c>
      <c r="E97" s="24">
        <f t="shared" si="20"/>
        <v>12.582632083557655</v>
      </c>
      <c r="F97" s="24">
        <f t="shared" si="20"/>
        <v>11.535668112538062</v>
      </c>
      <c r="G97" s="24">
        <f t="shared" si="20"/>
        <v>10.779281134494383</v>
      </c>
      <c r="H97" s="24">
        <f t="shared" si="20"/>
        <v>-1.303032319026471</v>
      </c>
      <c r="I97" s="24">
        <f t="shared" si="20"/>
        <v>10.779319654492681</v>
      </c>
      <c r="J97" s="24">
        <f t="shared" si="20"/>
        <v>12.216606963024887</v>
      </c>
      <c r="K97" s="24">
        <f t="shared" si="20"/>
        <v>10.573042629824499</v>
      </c>
      <c r="L97" s="24">
        <f t="shared" si="20"/>
        <v>14.40003048604099</v>
      </c>
      <c r="M97" s="24">
        <f t="shared" si="20"/>
        <v>8.7000831004631038</v>
      </c>
      <c r="N97" s="24">
        <f t="shared" si="20"/>
        <v>13.425306485575234</v>
      </c>
      <c r="O97" s="24"/>
      <c r="P97" s="48" t="s">
        <v>38</v>
      </c>
      <c r="Q97" s="24">
        <f t="shared" ref="Q97:Y97" si="30">Q32/Q28*100-100</f>
        <v>14.54606666214076</v>
      </c>
      <c r="R97" s="24">
        <f t="shared" si="30"/>
        <v>20.35268369034651</v>
      </c>
      <c r="S97" s="24">
        <f t="shared" si="30"/>
        <v>12.192007871211771</v>
      </c>
      <c r="T97" s="24">
        <f t="shared" si="30"/>
        <v>6.513944969111634</v>
      </c>
      <c r="U97" s="24">
        <f t="shared" si="30"/>
        <v>36.209861290797051</v>
      </c>
      <c r="V97" s="24">
        <f t="shared" si="30"/>
        <v>15.57023293293696</v>
      </c>
      <c r="W97" s="24">
        <f t="shared" si="30"/>
        <v>15.333071920339009</v>
      </c>
      <c r="X97" s="24">
        <f t="shared" si="30"/>
        <v>13.256215382397585</v>
      </c>
      <c r="Y97" s="24">
        <f t="shared" si="30"/>
        <v>13.425306485575234</v>
      </c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 x14ac:dyDescent="0.2">
      <c r="A98" s="48" t="s">
        <v>39</v>
      </c>
      <c r="B98" s="24">
        <f t="shared" si="8"/>
        <v>24.719180451384574</v>
      </c>
      <c r="C98" s="24">
        <f t="shared" si="20"/>
        <v>10.643009629191354</v>
      </c>
      <c r="D98" s="24">
        <f t="shared" si="20"/>
        <v>27.799593070896321</v>
      </c>
      <c r="E98" s="24">
        <f t="shared" si="20"/>
        <v>8.4361553686216553</v>
      </c>
      <c r="F98" s="24">
        <f t="shared" si="20"/>
        <v>15.8844810909454</v>
      </c>
      <c r="G98" s="24">
        <f t="shared" si="20"/>
        <v>10.372629111414497</v>
      </c>
      <c r="H98" s="24">
        <f t="shared" si="20"/>
        <v>-3.7026308809051329</v>
      </c>
      <c r="I98" s="24">
        <f t="shared" si="20"/>
        <v>7.7960014286604604</v>
      </c>
      <c r="J98" s="24">
        <f t="shared" si="20"/>
        <v>8.5044528430930484</v>
      </c>
      <c r="K98" s="24">
        <f t="shared" si="20"/>
        <v>8.2724290895150716</v>
      </c>
      <c r="L98" s="24">
        <f t="shared" si="20"/>
        <v>10.391182248470912</v>
      </c>
      <c r="M98" s="24">
        <f t="shared" si="20"/>
        <v>3.6357320427703002</v>
      </c>
      <c r="N98" s="24">
        <f t="shared" si="20"/>
        <v>9.2805911075450922</v>
      </c>
      <c r="O98" s="24"/>
      <c r="P98" s="48" t="s">
        <v>39</v>
      </c>
      <c r="Q98" s="24">
        <f t="shared" ref="Q98:Y98" si="31">Q33/Q29*100-100</f>
        <v>9.4650207173560403</v>
      </c>
      <c r="R98" s="24">
        <f t="shared" si="31"/>
        <v>18.023951935031974</v>
      </c>
      <c r="S98" s="24">
        <f t="shared" si="31"/>
        <v>10.343268281923642</v>
      </c>
      <c r="T98" s="24">
        <f t="shared" si="31"/>
        <v>6.8033331520755809</v>
      </c>
      <c r="U98" s="24">
        <f t="shared" si="31"/>
        <v>-97.136240224970138</v>
      </c>
      <c r="V98" s="24">
        <f t="shared" si="31"/>
        <v>15.746979143683262</v>
      </c>
      <c r="W98" s="24">
        <f t="shared" si="31"/>
        <v>9.669204778884108</v>
      </c>
      <c r="X98" s="24">
        <f t="shared" si="31"/>
        <v>6.840529963019776</v>
      </c>
      <c r="Y98" s="24">
        <f t="shared" si="31"/>
        <v>9.2805911075450922</v>
      </c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x14ac:dyDescent="0.2">
      <c r="A99" s="48" t="s">
        <v>40</v>
      </c>
      <c r="B99" s="24">
        <f t="shared" si="8"/>
        <v>10.305402351162371</v>
      </c>
      <c r="C99" s="24">
        <f t="shared" si="20"/>
        <v>16.053763823854169</v>
      </c>
      <c r="D99" s="24">
        <f t="shared" si="20"/>
        <v>26.066527913113859</v>
      </c>
      <c r="E99" s="24">
        <f t="shared" si="20"/>
        <v>5.1779276050263547</v>
      </c>
      <c r="F99" s="24">
        <f t="shared" si="20"/>
        <v>14.337650741875933</v>
      </c>
      <c r="G99" s="24">
        <f t="shared" si="20"/>
        <v>8.3346536086669829</v>
      </c>
      <c r="H99" s="24">
        <f t="shared" si="20"/>
        <v>-4.1561580482806022</v>
      </c>
      <c r="I99" s="24">
        <f t="shared" si="20"/>
        <v>3.4741962799729151</v>
      </c>
      <c r="J99" s="24">
        <f t="shared" si="20"/>
        <v>7.1549346384419295</v>
      </c>
      <c r="K99" s="24">
        <f t="shared" si="20"/>
        <v>4.7196899785158166</v>
      </c>
      <c r="L99" s="24">
        <f t="shared" si="20"/>
        <v>9.19699008779547</v>
      </c>
      <c r="M99" s="24">
        <f t="shared" si="20"/>
        <v>0.88930304532695459</v>
      </c>
      <c r="N99" s="24">
        <f t="shared" si="20"/>
        <v>7.8211396462043865</v>
      </c>
      <c r="O99" s="24"/>
      <c r="P99" s="48" t="s">
        <v>40</v>
      </c>
      <c r="Q99" s="24">
        <f t="shared" ref="Q99:Y99" si="32">Q34/Q30*100-100</f>
        <v>5.9597678189648775</v>
      </c>
      <c r="R99" s="24">
        <f t="shared" si="32"/>
        <v>14.683651971565197</v>
      </c>
      <c r="S99" s="24">
        <f t="shared" si="32"/>
        <v>8.9247093460808031</v>
      </c>
      <c r="T99" s="24">
        <f t="shared" si="32"/>
        <v>16.956985274184461</v>
      </c>
      <c r="U99" s="24">
        <f t="shared" si="32"/>
        <v>-238.08196502824629</v>
      </c>
      <c r="V99" s="24">
        <f t="shared" si="32"/>
        <v>15.762550131008581</v>
      </c>
      <c r="W99" s="24">
        <f t="shared" si="32"/>
        <v>1.5040343894701067</v>
      </c>
      <c r="X99" s="24">
        <f t="shared" si="32"/>
        <v>11.694044177639483</v>
      </c>
      <c r="Y99" s="24">
        <f t="shared" si="32"/>
        <v>7.8211396462043865</v>
      </c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x14ac:dyDescent="0.2">
      <c r="A100" s="48" t="s">
        <v>41</v>
      </c>
      <c r="B100" s="24">
        <f t="shared" si="8"/>
        <v>-23.296221424723257</v>
      </c>
      <c r="C100" s="24">
        <f t="shared" si="20"/>
        <v>5.2146668344241363</v>
      </c>
      <c r="D100" s="24">
        <f t="shared" si="20"/>
        <v>36.856538770711836</v>
      </c>
      <c r="E100" s="24">
        <f t="shared" si="20"/>
        <v>2.4753338842621275</v>
      </c>
      <c r="F100" s="24">
        <f t="shared" si="20"/>
        <v>14.113241546119482</v>
      </c>
      <c r="G100" s="24">
        <f t="shared" si="20"/>
        <v>5.3879314581643882</v>
      </c>
      <c r="H100" s="24">
        <f t="shared" si="20"/>
        <v>2.6597073924642984</v>
      </c>
      <c r="I100" s="24">
        <f t="shared" si="20"/>
        <v>2.1627486825920954</v>
      </c>
      <c r="J100" s="24">
        <f t="shared" si="20"/>
        <v>5.3228235899032796</v>
      </c>
      <c r="K100" s="24">
        <f t="shared" si="20"/>
        <v>3.1648280118391909</v>
      </c>
      <c r="L100" s="24">
        <f t="shared" si="20"/>
        <v>3.0754418376314021</v>
      </c>
      <c r="M100" s="24">
        <f t="shared" si="20"/>
        <v>-0.22367541670821822</v>
      </c>
      <c r="N100" s="24">
        <f t="shared" si="20"/>
        <v>2.5806220627603693</v>
      </c>
      <c r="O100" s="24"/>
      <c r="P100" s="48" t="s">
        <v>41</v>
      </c>
      <c r="Q100" s="24">
        <f t="shared" ref="Q100:Y100" si="33">Q35/Q31*100-100</f>
        <v>2.9965897832372406</v>
      </c>
      <c r="R100" s="24">
        <f t="shared" si="33"/>
        <v>29.044643911605419</v>
      </c>
      <c r="S100" s="24">
        <f t="shared" si="33"/>
        <v>9.4292648344167276</v>
      </c>
      <c r="T100" s="24">
        <f t="shared" si="33"/>
        <v>26.20165682016507</v>
      </c>
      <c r="U100" s="24">
        <f t="shared" si="33"/>
        <v>-69.38888119891817</v>
      </c>
      <c r="V100" s="24">
        <f t="shared" si="33"/>
        <v>15.633347612716349</v>
      </c>
      <c r="W100" s="24">
        <f t="shared" si="33"/>
        <v>1.5351004215775674</v>
      </c>
      <c r="X100" s="24">
        <f t="shared" si="33"/>
        <v>9.813027062731706</v>
      </c>
      <c r="Y100" s="24">
        <f t="shared" si="33"/>
        <v>2.5806220627603693</v>
      </c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x14ac:dyDescent="0.2">
      <c r="A101" s="48" t="s">
        <v>42</v>
      </c>
      <c r="B101" s="24">
        <f t="shared" si="8"/>
        <v>-19.616112422830895</v>
      </c>
      <c r="C101" s="24">
        <f t="shared" si="20"/>
        <v>5.3311447112268837</v>
      </c>
      <c r="D101" s="24">
        <f t="shared" si="20"/>
        <v>21.647527064292916</v>
      </c>
      <c r="E101" s="24">
        <f t="shared" si="20"/>
        <v>7.3054101000231242</v>
      </c>
      <c r="F101" s="24">
        <f t="shared" si="20"/>
        <v>16.07740786250163</v>
      </c>
      <c r="G101" s="24">
        <f t="shared" si="20"/>
        <v>7.3175477637772843</v>
      </c>
      <c r="H101" s="24">
        <f t="shared" si="20"/>
        <v>13.275441882208867</v>
      </c>
      <c r="I101" s="24">
        <f t="shared" si="20"/>
        <v>7.6641625383442289</v>
      </c>
      <c r="J101" s="24">
        <f t="shared" si="20"/>
        <v>4.7362596675192208</v>
      </c>
      <c r="K101" s="24">
        <f t="shared" si="20"/>
        <v>3.5876740554231787</v>
      </c>
      <c r="L101" s="24">
        <f t="shared" si="20"/>
        <v>5.6224805698390696</v>
      </c>
      <c r="M101" s="24">
        <f t="shared" si="20"/>
        <v>5.0349358061635456</v>
      </c>
      <c r="N101" s="24">
        <f t="shared" si="20"/>
        <v>5.5261926759067279</v>
      </c>
      <c r="O101" s="24"/>
      <c r="P101" s="48" t="s">
        <v>42</v>
      </c>
      <c r="Q101" s="24">
        <f t="shared" ref="Q101:Y101" si="34">Q36/Q32*100-100</f>
        <v>5.192737314256874</v>
      </c>
      <c r="R101" s="24">
        <f t="shared" si="34"/>
        <v>27.209514851239931</v>
      </c>
      <c r="S101" s="24">
        <f t="shared" si="34"/>
        <v>8.4579508996069421</v>
      </c>
      <c r="T101" s="24">
        <f t="shared" si="34"/>
        <v>34.17872900083097</v>
      </c>
      <c r="U101" s="24">
        <f t="shared" si="34"/>
        <v>425.42230886759774</v>
      </c>
      <c r="V101" s="24">
        <f t="shared" si="34"/>
        <v>13.989057425404908</v>
      </c>
      <c r="W101" s="24">
        <f t="shared" si="34"/>
        <v>18.130557362172169</v>
      </c>
      <c r="X101" s="24">
        <f t="shared" si="34"/>
        <v>20.376489003414662</v>
      </c>
      <c r="Y101" s="24">
        <f t="shared" si="34"/>
        <v>5.5261926759067279</v>
      </c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x14ac:dyDescent="0.2">
      <c r="A102" s="48" t="s">
        <v>43</v>
      </c>
      <c r="B102" s="24">
        <f t="shared" si="8"/>
        <v>-2.5097266408559733</v>
      </c>
      <c r="C102" s="24">
        <f t="shared" si="20"/>
        <v>6.2282949465017907</v>
      </c>
      <c r="D102" s="24">
        <f t="shared" si="20"/>
        <v>8.037247316098501</v>
      </c>
      <c r="E102" s="24">
        <f t="shared" si="20"/>
        <v>6.5506204638261778</v>
      </c>
      <c r="F102" s="24">
        <f t="shared" si="20"/>
        <v>7.7177966707146624</v>
      </c>
      <c r="G102" s="24">
        <f t="shared" si="20"/>
        <v>7.217350578899115</v>
      </c>
      <c r="H102" s="24">
        <f t="shared" si="20"/>
        <v>14.165104472714887</v>
      </c>
      <c r="I102" s="24">
        <f t="shared" si="20"/>
        <v>12.532062270601372</v>
      </c>
      <c r="J102" s="24">
        <f t="shared" si="20"/>
        <v>1.8529626833296646</v>
      </c>
      <c r="K102" s="24">
        <f t="shared" si="20"/>
        <v>4.8731533721016405</v>
      </c>
      <c r="L102" s="24">
        <f t="shared" si="20"/>
        <v>6.1027626013518557</v>
      </c>
      <c r="M102" s="24">
        <f t="shared" si="20"/>
        <v>7.5245027428142919</v>
      </c>
      <c r="N102" s="24">
        <f t="shared" si="20"/>
        <v>6.324422238063022</v>
      </c>
      <c r="O102" s="24"/>
      <c r="P102" s="48" t="s">
        <v>43</v>
      </c>
      <c r="Q102" s="24">
        <f t="shared" ref="Q102:Y102" si="35">Q37/Q33*100-100</f>
        <v>6.9392719114407697</v>
      </c>
      <c r="R102" s="24">
        <f t="shared" si="35"/>
        <v>18.640110678712048</v>
      </c>
      <c r="S102" s="24">
        <f t="shared" si="35"/>
        <v>3.1688569174311425</v>
      </c>
      <c r="T102" s="24">
        <f t="shared" si="35"/>
        <v>27.034851959656052</v>
      </c>
      <c r="U102" s="24">
        <f t="shared" si="35"/>
        <v>-11228.277326010581</v>
      </c>
      <c r="V102" s="24">
        <f t="shared" si="35"/>
        <v>10.991812978367889</v>
      </c>
      <c r="W102" s="24">
        <f t="shared" si="35"/>
        <v>17.256377061313884</v>
      </c>
      <c r="X102" s="24">
        <f t="shared" si="35"/>
        <v>15.191655333247539</v>
      </c>
      <c r="Y102" s="24">
        <f t="shared" si="35"/>
        <v>6.324422238063022</v>
      </c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x14ac:dyDescent="0.2">
      <c r="A103" s="48" t="s">
        <v>44</v>
      </c>
      <c r="B103" s="24">
        <f t="shared" si="8"/>
        <v>4.8310019761663057</v>
      </c>
      <c r="C103" s="24">
        <f t="shared" si="20"/>
        <v>11.172062132451259</v>
      </c>
      <c r="D103" s="24">
        <f t="shared" si="20"/>
        <v>-19.614242548270909</v>
      </c>
      <c r="E103" s="24">
        <f t="shared" si="20"/>
        <v>6.2225843511947119</v>
      </c>
      <c r="F103" s="24">
        <f t="shared" si="20"/>
        <v>12.150913546669287</v>
      </c>
      <c r="G103" s="24">
        <f t="shared" si="20"/>
        <v>5.7194132757388871</v>
      </c>
      <c r="H103" s="24">
        <f t="shared" si="20"/>
        <v>11.913458399544254</v>
      </c>
      <c r="I103" s="24">
        <f t="shared" si="20"/>
        <v>16.842585677784044</v>
      </c>
      <c r="J103" s="24">
        <f t="shared" si="20"/>
        <v>3.0866424062675435</v>
      </c>
      <c r="K103" s="24">
        <f t="shared" si="20"/>
        <v>6.5773426666467856</v>
      </c>
      <c r="L103" s="24">
        <f t="shared" si="20"/>
        <v>6.9126191900939773</v>
      </c>
      <c r="M103" s="24">
        <f t="shared" si="20"/>
        <v>7.7113140053086653</v>
      </c>
      <c r="N103" s="24">
        <f t="shared" si="20"/>
        <v>7.0363885568018674</v>
      </c>
      <c r="O103" s="24"/>
      <c r="P103" s="48" t="s">
        <v>44</v>
      </c>
      <c r="Q103" s="24">
        <f t="shared" ref="Q103:Y103" si="36">Q38/Q34*100-100</f>
        <v>5.8271468036318055</v>
      </c>
      <c r="R103" s="24">
        <f t="shared" si="36"/>
        <v>0.5656192521311425</v>
      </c>
      <c r="S103" s="24">
        <f t="shared" si="36"/>
        <v>2.2361442772927234</v>
      </c>
      <c r="T103" s="24">
        <f t="shared" si="36"/>
        <v>5.0226251204970538</v>
      </c>
      <c r="U103" s="24">
        <f t="shared" si="36"/>
        <v>29.455456209930389</v>
      </c>
      <c r="V103" s="24">
        <f t="shared" si="36"/>
        <v>6.7889955539846483</v>
      </c>
      <c r="W103" s="24">
        <f t="shared" si="36"/>
        <v>19.961942392725263</v>
      </c>
      <c r="X103" s="24">
        <f t="shared" si="36"/>
        <v>11.909711098092529</v>
      </c>
      <c r="Y103" s="24">
        <f t="shared" si="36"/>
        <v>7.0363885568018674</v>
      </c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x14ac:dyDescent="0.2">
      <c r="A104" s="48" t="s">
        <v>57</v>
      </c>
      <c r="B104" s="24">
        <f t="shared" si="8"/>
        <v>56.702157450963512</v>
      </c>
      <c r="C104" s="24">
        <f t="shared" ref="C104:N104" si="37">C39/C35*100-100</f>
        <v>12.58356683283057</v>
      </c>
      <c r="D104" s="24">
        <f t="shared" si="37"/>
        <v>-6.4130329137696407</v>
      </c>
      <c r="E104" s="24">
        <f t="shared" si="37"/>
        <v>7.923486409887488</v>
      </c>
      <c r="F104" s="24">
        <f t="shared" si="37"/>
        <v>20.81640215181308</v>
      </c>
      <c r="G104" s="24">
        <f t="shared" si="37"/>
        <v>5.565719461021402</v>
      </c>
      <c r="H104" s="24">
        <f t="shared" si="37"/>
        <v>5.1468277589096658</v>
      </c>
      <c r="I104" s="24">
        <f t="shared" si="37"/>
        <v>18.457099502589287</v>
      </c>
      <c r="J104" s="24">
        <f t="shared" si="37"/>
        <v>6.8757548153936909</v>
      </c>
      <c r="K104" s="24">
        <f t="shared" si="37"/>
        <v>7.6654324033084436</v>
      </c>
      <c r="L104" s="24">
        <f t="shared" si="37"/>
        <v>12.577486181843184</v>
      </c>
      <c r="M104" s="24">
        <f t="shared" si="37"/>
        <v>7.9077502275546294</v>
      </c>
      <c r="N104" s="24">
        <f t="shared" si="37"/>
        <v>11.896240449996668</v>
      </c>
      <c r="O104" s="24"/>
      <c r="P104" s="48" t="s">
        <v>57</v>
      </c>
      <c r="Q104" s="24">
        <f t="shared" ref="Q104:Y104" si="38">Q39/Q35*100-100</f>
        <v>5.4353974114688981</v>
      </c>
      <c r="R104" s="24">
        <f t="shared" si="38"/>
        <v>7.0791162021768912</v>
      </c>
      <c r="S104" s="24">
        <f t="shared" si="38"/>
        <v>2.0335325092587908</v>
      </c>
      <c r="T104" s="24">
        <f t="shared" si="38"/>
        <v>-4.5550272894131894</v>
      </c>
      <c r="U104" s="24">
        <f t="shared" si="38"/>
        <v>425.30554550279044</v>
      </c>
      <c r="V104" s="24">
        <f t="shared" si="38"/>
        <v>1.5145422745369359</v>
      </c>
      <c r="W104" s="24">
        <f t="shared" si="38"/>
        <v>20.011547869428981</v>
      </c>
      <c r="X104" s="24">
        <f t="shared" si="38"/>
        <v>3.067312616504509</v>
      </c>
      <c r="Y104" s="24">
        <f t="shared" si="38"/>
        <v>11.896240449996668</v>
      </c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x14ac:dyDescent="0.2">
      <c r="A105" s="48" t="s">
        <v>59</v>
      </c>
      <c r="B105" s="24">
        <f t="shared" ref="B105:N112" si="39">B40/B36*100-100</f>
        <v>50.615950235827569</v>
      </c>
      <c r="C105" s="24">
        <f t="shared" si="39"/>
        <v>11.20698583310525</v>
      </c>
      <c r="D105" s="24">
        <f t="shared" si="39"/>
        <v>-33.128576106624024</v>
      </c>
      <c r="E105" s="24">
        <f t="shared" si="39"/>
        <v>3.7490489961586206</v>
      </c>
      <c r="F105" s="24">
        <f t="shared" si="39"/>
        <v>15.172428993565234</v>
      </c>
      <c r="G105" s="24">
        <f t="shared" si="39"/>
        <v>4.0032907309957864</v>
      </c>
      <c r="H105" s="24">
        <f t="shared" si="39"/>
        <v>-0.95275733100984894</v>
      </c>
      <c r="I105" s="24">
        <f t="shared" si="39"/>
        <v>14.379748089754401</v>
      </c>
      <c r="J105" s="24">
        <f t="shared" si="39"/>
        <v>4.0383226161744687</v>
      </c>
      <c r="K105" s="24">
        <f t="shared" si="39"/>
        <v>6.2062059919306876</v>
      </c>
      <c r="L105" s="24">
        <f t="shared" si="39"/>
        <v>7.8239294569958986</v>
      </c>
      <c r="M105" s="24">
        <f t="shared" si="39"/>
        <v>7.0108299505408951</v>
      </c>
      <c r="N105" s="24">
        <f t="shared" si="39"/>
        <v>7.6912975756445974</v>
      </c>
      <c r="O105" s="24"/>
      <c r="P105" s="48" t="s">
        <v>59</v>
      </c>
      <c r="Q105" s="24">
        <f t="shared" ref="Q105:Y105" si="40">Q40/Q36*100-100</f>
        <v>5.324697418307565</v>
      </c>
      <c r="R105" s="24">
        <f t="shared" si="40"/>
        <v>-12.204746549815496</v>
      </c>
      <c r="S105" s="24">
        <f t="shared" si="40"/>
        <v>-2.4708174528648641</v>
      </c>
      <c r="T105" s="24">
        <f t="shared" si="40"/>
        <v>-18.695605279852671</v>
      </c>
      <c r="U105" s="24">
        <f t="shared" si="40"/>
        <v>-98.512361199909805</v>
      </c>
      <c r="V105" s="24">
        <f t="shared" si="40"/>
        <v>-2.2823457226732131</v>
      </c>
      <c r="W105" s="24">
        <f t="shared" si="40"/>
        <v>14.988127401055465</v>
      </c>
      <c r="X105" s="24">
        <f t="shared" si="40"/>
        <v>1.096856745960892</v>
      </c>
      <c r="Y105" s="24">
        <f t="shared" si="40"/>
        <v>7.6912975756445974</v>
      </c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x14ac:dyDescent="0.2">
      <c r="A106" s="48" t="s">
        <v>71</v>
      </c>
      <c r="B106" s="24">
        <f t="shared" si="39"/>
        <v>7.9175561394791032</v>
      </c>
      <c r="C106" s="24">
        <f t="shared" si="39"/>
        <v>16.227072148582053</v>
      </c>
      <c r="D106" s="24">
        <f t="shared" si="39"/>
        <v>-13.46404056733914</v>
      </c>
      <c r="E106" s="24">
        <f t="shared" si="39"/>
        <v>4.8959600741476521</v>
      </c>
      <c r="F106" s="24">
        <f t="shared" si="39"/>
        <v>14.559256868204045</v>
      </c>
      <c r="G106" s="24">
        <f t="shared" si="39"/>
        <v>1.1075480020426198</v>
      </c>
      <c r="H106" s="24">
        <f t="shared" si="39"/>
        <v>0.36292671319966985</v>
      </c>
      <c r="I106" s="24">
        <f t="shared" si="39"/>
        <v>11.368212631487395</v>
      </c>
      <c r="J106" s="24">
        <f t="shared" si="39"/>
        <v>11.592156795610961</v>
      </c>
      <c r="K106" s="24">
        <f t="shared" si="39"/>
        <v>7.7053047379238109</v>
      </c>
      <c r="L106" s="24">
        <f t="shared" si="39"/>
        <v>8.4171719298644661</v>
      </c>
      <c r="M106" s="24">
        <f t="shared" si="39"/>
        <v>4.9815300207545903</v>
      </c>
      <c r="N106" s="24">
        <f t="shared" si="39"/>
        <v>7.8754845784952039</v>
      </c>
      <c r="O106" s="24"/>
      <c r="P106" s="48" t="s">
        <v>71</v>
      </c>
      <c r="Q106" s="24">
        <f t="shared" ref="Q106:Y106" si="41">Q41/Q37*100-100</f>
        <v>2.7690400483430437</v>
      </c>
      <c r="R106" s="24">
        <f t="shared" si="41"/>
        <v>-7.1623948409507676</v>
      </c>
      <c r="S106" s="24">
        <f t="shared" si="41"/>
        <v>5.0701872542075108</v>
      </c>
      <c r="T106" s="24">
        <f t="shared" si="41"/>
        <v>-14.386124692720799</v>
      </c>
      <c r="U106" s="24">
        <f t="shared" si="41"/>
        <v>-39.489139569877963</v>
      </c>
      <c r="V106" s="24">
        <f t="shared" si="41"/>
        <v>-4.8400940553250678</v>
      </c>
      <c r="W106" s="24">
        <f t="shared" si="41"/>
        <v>27.082383674016455</v>
      </c>
      <c r="X106" s="24">
        <f t="shared" si="41"/>
        <v>6.5824446570102282</v>
      </c>
      <c r="Y106" s="24">
        <f t="shared" si="41"/>
        <v>7.8754845784952039</v>
      </c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x14ac:dyDescent="0.2">
      <c r="A107" s="48" t="s">
        <v>72</v>
      </c>
      <c r="B107" s="24">
        <f t="shared" si="39"/>
        <v>6.0259886108119787</v>
      </c>
      <c r="C107" s="24">
        <f t="shared" si="39"/>
        <v>4.9822318773059493</v>
      </c>
      <c r="D107" s="24">
        <f t="shared" si="39"/>
        <v>1.2784390143111324</v>
      </c>
      <c r="E107" s="24">
        <f t="shared" si="39"/>
        <v>6.8222199887188424</v>
      </c>
      <c r="F107" s="24">
        <f t="shared" si="39"/>
        <v>8.8869293805193621</v>
      </c>
      <c r="G107" s="24">
        <f t="shared" si="39"/>
        <v>1.6755222967038463</v>
      </c>
      <c r="H107" s="24">
        <f t="shared" si="39"/>
        <v>1.6362064421440436</v>
      </c>
      <c r="I107" s="24">
        <f t="shared" si="39"/>
        <v>6.8798350405679543</v>
      </c>
      <c r="J107" s="24">
        <f t="shared" si="39"/>
        <v>8.8614075063524496</v>
      </c>
      <c r="K107" s="24">
        <f t="shared" si="39"/>
        <v>5.859294129412902</v>
      </c>
      <c r="L107" s="24">
        <f t="shared" si="39"/>
        <v>5.6849428642593409</v>
      </c>
      <c r="M107" s="24">
        <f t="shared" si="39"/>
        <v>6.9987085209046995</v>
      </c>
      <c r="N107" s="24">
        <f t="shared" si="39"/>
        <v>5.889813674445449</v>
      </c>
      <c r="O107" s="24"/>
      <c r="P107" s="48" t="s">
        <v>72</v>
      </c>
      <c r="Q107" s="24">
        <f t="shared" ref="Q107:Y107" si="42">Q42/Q38*100-100</f>
        <v>4.891436293951017</v>
      </c>
      <c r="R107" s="24">
        <f t="shared" si="42"/>
        <v>0.14967886477322168</v>
      </c>
      <c r="S107" s="24">
        <f t="shared" si="42"/>
        <v>3.5845512327252322</v>
      </c>
      <c r="T107" s="24">
        <f t="shared" si="42"/>
        <v>-7.9367240279482019</v>
      </c>
      <c r="U107" s="24">
        <f t="shared" si="42"/>
        <v>20.960604167086075</v>
      </c>
      <c r="V107" s="24">
        <f t="shared" si="42"/>
        <v>-6.2903229990809137</v>
      </c>
      <c r="W107" s="24">
        <f t="shared" si="42"/>
        <v>18.663749425131471</v>
      </c>
      <c r="X107" s="24">
        <f t="shared" si="42"/>
        <v>7.9349966527865661</v>
      </c>
      <c r="Y107" s="24">
        <f t="shared" si="42"/>
        <v>5.889813674445449</v>
      </c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x14ac:dyDescent="0.2">
      <c r="A108" s="48" t="s">
        <v>73</v>
      </c>
      <c r="B108" s="24">
        <f t="shared" si="39"/>
        <v>-6.7211461353725781</v>
      </c>
      <c r="C108" s="24">
        <f t="shared" si="39"/>
        <v>1.1481721108477956</v>
      </c>
      <c r="D108" s="24">
        <f t="shared" si="39"/>
        <v>8.5712663975154157</v>
      </c>
      <c r="E108" s="24">
        <f t="shared" si="39"/>
        <v>0.54101141992136093</v>
      </c>
      <c r="F108" s="24">
        <f t="shared" si="39"/>
        <v>6.8589328859491445</v>
      </c>
      <c r="G108" s="24">
        <f t="shared" si="39"/>
        <v>0.91622686147468357</v>
      </c>
      <c r="H108" s="24">
        <f t="shared" si="39"/>
        <v>6.9604198388263114</v>
      </c>
      <c r="I108" s="24">
        <f t="shared" si="39"/>
        <v>7.3568971091007</v>
      </c>
      <c r="J108" s="24">
        <f t="shared" si="39"/>
        <v>2.2754083387395667</v>
      </c>
      <c r="K108" s="24">
        <f t="shared" si="39"/>
        <v>5.4167972692162607</v>
      </c>
      <c r="L108" s="24">
        <f t="shared" si="39"/>
        <v>2.1693191977236239</v>
      </c>
      <c r="M108" s="24">
        <f t="shared" si="39"/>
        <v>6.521809752060804</v>
      </c>
      <c r="N108" s="24">
        <f t="shared" si="39"/>
        <v>2.7816504844513616</v>
      </c>
      <c r="O108" s="24"/>
      <c r="P108" s="48" t="s">
        <v>73</v>
      </c>
      <c r="Q108" s="24">
        <f t="shared" ref="Q108:Y108" si="43">Q43/Q39*100-100</f>
        <v>3.184502700628201</v>
      </c>
      <c r="R108" s="24">
        <f t="shared" si="43"/>
        <v>-9.6496343295114428</v>
      </c>
      <c r="S108" s="24">
        <f t="shared" si="43"/>
        <v>2.344984640895234</v>
      </c>
      <c r="T108" s="24">
        <f t="shared" si="43"/>
        <v>-3.8139662304272974</v>
      </c>
      <c r="U108" s="24">
        <f t="shared" si="43"/>
        <v>-92.903010875190589</v>
      </c>
      <c r="V108" s="24">
        <f t="shared" si="43"/>
        <v>-6.6796377364729835</v>
      </c>
      <c r="W108" s="24">
        <f t="shared" si="43"/>
        <v>18.435709371108075</v>
      </c>
      <c r="X108" s="24">
        <f t="shared" si="43"/>
        <v>5.9889718804820404</v>
      </c>
      <c r="Y108" s="24">
        <f t="shared" si="43"/>
        <v>2.7816504844513616</v>
      </c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x14ac:dyDescent="0.2">
      <c r="A109" s="48" t="s">
        <v>74</v>
      </c>
      <c r="B109" s="24">
        <f t="shared" si="39"/>
        <v>-6.5802425615448641</v>
      </c>
      <c r="C109" s="24">
        <f t="shared" si="39"/>
        <v>-3.5432320330353946</v>
      </c>
      <c r="D109" s="24">
        <f t="shared" si="39"/>
        <v>12.342484963916121</v>
      </c>
      <c r="E109" s="24">
        <f t="shared" si="39"/>
        <v>0.80293438454739885</v>
      </c>
      <c r="F109" s="24">
        <f t="shared" si="39"/>
        <v>7.9141186272859301</v>
      </c>
      <c r="G109" s="24">
        <f t="shared" si="39"/>
        <v>1.3493449380208773</v>
      </c>
      <c r="H109" s="24">
        <f t="shared" si="39"/>
        <v>5.7772059033596577</v>
      </c>
      <c r="I109" s="24">
        <f t="shared" si="39"/>
        <v>7.2974679424947482</v>
      </c>
      <c r="J109" s="24">
        <f t="shared" si="39"/>
        <v>1.7510609211006027</v>
      </c>
      <c r="K109" s="24">
        <f t="shared" si="39"/>
        <v>9.38723497370529</v>
      </c>
      <c r="L109" s="24">
        <f t="shared" si="39"/>
        <v>0.99467329906663338</v>
      </c>
      <c r="M109" s="24">
        <f t="shared" si="39"/>
        <v>2.8848223872500114</v>
      </c>
      <c r="N109" s="24">
        <f t="shared" si="39"/>
        <v>1.3010441312501797</v>
      </c>
      <c r="O109" s="24"/>
      <c r="P109" s="48" t="s">
        <v>74</v>
      </c>
      <c r="Q109" s="24">
        <f t="shared" ref="Q109:Y109" si="44">Q44/Q40*100-100</f>
        <v>0.13039656434754932</v>
      </c>
      <c r="R109" s="24">
        <f t="shared" si="44"/>
        <v>9.0037742383722446</v>
      </c>
      <c r="S109" s="24">
        <f t="shared" si="44"/>
        <v>3.0302064228830261</v>
      </c>
      <c r="T109" s="24">
        <f t="shared" si="44"/>
        <v>0.81076393413785297</v>
      </c>
      <c r="U109" s="24">
        <f t="shared" si="44"/>
        <v>-1146.5011597738444</v>
      </c>
      <c r="V109" s="24">
        <f t="shared" si="44"/>
        <v>-5.3347661140367109</v>
      </c>
      <c r="W109" s="24">
        <f t="shared" si="44"/>
        <v>9.5376087022313669</v>
      </c>
      <c r="X109" s="24">
        <f t="shared" si="44"/>
        <v>8.0693349352506658</v>
      </c>
      <c r="Y109" s="24">
        <f t="shared" si="44"/>
        <v>1.3010441312501797</v>
      </c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x14ac:dyDescent="0.2">
      <c r="A110" s="48" t="s">
        <v>75</v>
      </c>
      <c r="B110" s="24">
        <f t="shared" si="39"/>
        <v>4.1876595842398103</v>
      </c>
      <c r="C110" s="24">
        <f t="shared" si="39"/>
        <v>-14.049536360290901</v>
      </c>
      <c r="D110" s="24">
        <f t="shared" si="39"/>
        <v>-7.461123394043085</v>
      </c>
      <c r="E110" s="24">
        <f t="shared" si="39"/>
        <v>2.1613517020891493</v>
      </c>
      <c r="F110" s="24">
        <f t="shared" si="39"/>
        <v>9.5253401027478759</v>
      </c>
      <c r="G110" s="24">
        <f t="shared" si="39"/>
        <v>2.3117934874889556</v>
      </c>
      <c r="H110" s="24">
        <f t="shared" si="39"/>
        <v>5.4693959892745596</v>
      </c>
      <c r="I110" s="24">
        <f t="shared" si="39"/>
        <v>7.0489609111066045</v>
      </c>
      <c r="J110" s="24">
        <f t="shared" si="39"/>
        <v>-0.79635407810602032</v>
      </c>
      <c r="K110" s="24">
        <f t="shared" si="39"/>
        <v>5.3157999293793665</v>
      </c>
      <c r="L110" s="24">
        <f t="shared" si="39"/>
        <v>-1.8910511297066535</v>
      </c>
      <c r="M110" s="24">
        <f t="shared" si="39"/>
        <v>3.4219344524720157</v>
      </c>
      <c r="N110" s="24">
        <f t="shared" si="39"/>
        <v>-1.0758409789770695</v>
      </c>
      <c r="O110" s="24"/>
      <c r="P110" s="48" t="s">
        <v>75</v>
      </c>
      <c r="Q110" s="24">
        <f t="shared" ref="Q110:Y110" si="45">Q45/Q41*100-100</f>
        <v>0.2820238329930902</v>
      </c>
      <c r="R110" s="24">
        <f t="shared" si="45"/>
        <v>8.8499871921814162</v>
      </c>
      <c r="S110" s="24">
        <f t="shared" si="45"/>
        <v>1.2965867322943296</v>
      </c>
      <c r="T110" s="24">
        <f t="shared" si="45"/>
        <v>-6.9275453387897272</v>
      </c>
      <c r="U110" s="24">
        <f t="shared" si="45"/>
        <v>-188.02793182102425</v>
      </c>
      <c r="V110" s="24">
        <f t="shared" si="45"/>
        <v>-2.1680547079260748</v>
      </c>
      <c r="W110" s="24">
        <f t="shared" si="45"/>
        <v>-3.3087672294745829</v>
      </c>
      <c r="X110" s="24">
        <f t="shared" si="45"/>
        <v>4.7439879802178666</v>
      </c>
      <c r="Y110" s="24">
        <f t="shared" si="45"/>
        <v>-1.0758409789770695</v>
      </c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x14ac:dyDescent="0.2">
      <c r="A111" s="48" t="s">
        <v>77</v>
      </c>
      <c r="B111" s="24">
        <f t="shared" ref="B111:B116" si="46">B46/B42*100-100</f>
        <v>-6.8773649216721537</v>
      </c>
      <c r="C111" s="24">
        <f t="shared" si="39"/>
        <v>-8.9886180551338839</v>
      </c>
      <c r="D111" s="24">
        <f t="shared" si="39"/>
        <v>16.911404552855998</v>
      </c>
      <c r="E111" s="24">
        <f t="shared" si="39"/>
        <v>2.9356422018387462</v>
      </c>
      <c r="F111" s="24">
        <f t="shared" si="39"/>
        <v>11.728686493788558</v>
      </c>
      <c r="G111" s="24">
        <f t="shared" si="39"/>
        <v>5.2837116342390686</v>
      </c>
      <c r="H111" s="24">
        <f t="shared" si="39"/>
        <v>7.4544352737491408</v>
      </c>
      <c r="I111" s="24">
        <f t="shared" si="39"/>
        <v>5.9047827348092312</v>
      </c>
      <c r="J111" s="24">
        <f t="shared" si="39"/>
        <v>-1.5830087479445325</v>
      </c>
      <c r="K111" s="24">
        <f t="shared" si="39"/>
        <v>5.1219286875279835</v>
      </c>
      <c r="L111" s="24">
        <f t="shared" si="39"/>
        <v>-0.1684323841658113</v>
      </c>
      <c r="M111" s="24">
        <f t="shared" si="39"/>
        <v>7.5443742097462234</v>
      </c>
      <c r="N111" s="24">
        <f t="shared" si="39"/>
        <v>1.0469109210191618</v>
      </c>
      <c r="O111" s="24"/>
      <c r="P111" s="48" t="s">
        <v>77</v>
      </c>
      <c r="Q111" s="24">
        <f t="shared" ref="Q111:Y111" si="47">Q46/Q42*100-100</f>
        <v>3.2607094796969704</v>
      </c>
      <c r="R111" s="24">
        <f t="shared" si="47"/>
        <v>12.005533520980507</v>
      </c>
      <c r="S111" s="24">
        <f t="shared" si="47"/>
        <v>0.79135528672584599</v>
      </c>
      <c r="T111" s="24">
        <f t="shared" si="47"/>
        <v>0.73589048156428305</v>
      </c>
      <c r="U111" s="24">
        <f t="shared" si="47"/>
        <v>-99.291525807250736</v>
      </c>
      <c r="V111" s="24">
        <f t="shared" si="47"/>
        <v>2.9236539091215263</v>
      </c>
      <c r="W111" s="24">
        <f t="shared" si="47"/>
        <v>5.3808045061672658</v>
      </c>
      <c r="X111" s="24">
        <f t="shared" si="47"/>
        <v>2.9579347546274732</v>
      </c>
      <c r="Y111" s="24">
        <f t="shared" si="47"/>
        <v>1.0469109210191618</v>
      </c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x14ac:dyDescent="0.2">
      <c r="A112" s="48" t="s">
        <v>79</v>
      </c>
      <c r="B112" s="24">
        <f t="shared" si="46"/>
        <v>-7.472204301749116</v>
      </c>
      <c r="C112" s="24">
        <f t="shared" si="39"/>
        <v>-2.2874578088392497</v>
      </c>
      <c r="D112" s="24">
        <f t="shared" si="39"/>
        <v>4.6598219417039388</v>
      </c>
      <c r="E112" s="24">
        <f t="shared" si="39"/>
        <v>6.4177558225108271</v>
      </c>
      <c r="F112" s="24">
        <f t="shared" si="39"/>
        <v>6.2612462133306366</v>
      </c>
      <c r="G112" s="24">
        <f t="shared" si="39"/>
        <v>9.9305862168436647</v>
      </c>
      <c r="H112" s="24">
        <f t="shared" si="39"/>
        <v>4.9506525164762394</v>
      </c>
      <c r="I112" s="24">
        <f t="shared" si="39"/>
        <v>2.6033907403825651</v>
      </c>
      <c r="J112" s="24">
        <f t="shared" si="39"/>
        <v>-7.2095804706488735</v>
      </c>
      <c r="K112" s="24">
        <f t="shared" si="39"/>
        <v>4.8047284812073912</v>
      </c>
      <c r="L112" s="24">
        <f t="shared" si="39"/>
        <v>0.59862661038181386</v>
      </c>
      <c r="M112" s="24">
        <f t="shared" si="39"/>
        <v>8.0823301032681911</v>
      </c>
      <c r="N112" s="24">
        <f t="shared" si="39"/>
        <v>1.6897858485105388</v>
      </c>
      <c r="O112" s="24"/>
      <c r="P112" s="48" t="s">
        <v>79</v>
      </c>
      <c r="Q112" s="24">
        <f t="shared" ref="Q112:Y112" si="48">Q47/Q43*100-100</f>
        <v>1.1885232216084063</v>
      </c>
      <c r="R112" s="24">
        <f t="shared" si="48"/>
        <v>14.907222994790885</v>
      </c>
      <c r="S112" s="24">
        <f t="shared" si="48"/>
        <v>-7.6828447371828474</v>
      </c>
      <c r="T112" s="24">
        <f t="shared" si="48"/>
        <v>7.3502322427269036</v>
      </c>
      <c r="U112" s="24">
        <f t="shared" si="48"/>
        <v>1212.3331195045412</v>
      </c>
      <c r="V112" s="24">
        <f t="shared" si="48"/>
        <v>10.061400770250145</v>
      </c>
      <c r="W112" s="24">
        <f t="shared" si="48"/>
        <v>12.334278777695502</v>
      </c>
      <c r="X112" s="24">
        <f t="shared" si="48"/>
        <v>14.014135938395313</v>
      </c>
      <c r="Y112" s="24">
        <f t="shared" si="48"/>
        <v>1.6897858485105388</v>
      </c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x14ac:dyDescent="0.2">
      <c r="A113" s="48" t="s">
        <v>80</v>
      </c>
      <c r="B113" s="24">
        <f t="shared" si="46"/>
        <v>-9.5135861444569514</v>
      </c>
      <c r="C113" s="24">
        <f t="shared" ref="C113:N113" si="49">C48/C44*100-100</f>
        <v>5.5092051402717175</v>
      </c>
      <c r="D113" s="24">
        <f t="shared" si="49"/>
        <v>27.39133258707453</v>
      </c>
      <c r="E113" s="24">
        <f t="shared" si="49"/>
        <v>7.7573851563483913</v>
      </c>
      <c r="F113" s="24">
        <f t="shared" si="49"/>
        <v>5.5263422934496305</v>
      </c>
      <c r="G113" s="24">
        <f t="shared" si="49"/>
        <v>6.2718468855001106</v>
      </c>
      <c r="H113" s="24">
        <f t="shared" si="49"/>
        <v>2.2635777791238212</v>
      </c>
      <c r="I113" s="24">
        <f t="shared" si="49"/>
        <v>0.33904836911106884</v>
      </c>
      <c r="J113" s="24">
        <f t="shared" si="49"/>
        <v>-6.640870721084795</v>
      </c>
      <c r="K113" s="24">
        <f t="shared" si="49"/>
        <v>1.3076304785380728</v>
      </c>
      <c r="L113" s="24">
        <f t="shared" si="49"/>
        <v>2.9939501711858156</v>
      </c>
      <c r="M113" s="24">
        <f t="shared" si="49"/>
        <v>10.413719823175384</v>
      </c>
      <c r="N113" s="24">
        <f t="shared" si="49"/>
        <v>4.2154099430695737</v>
      </c>
      <c r="O113" s="24"/>
      <c r="P113" s="48" t="s">
        <v>80</v>
      </c>
      <c r="Q113" s="24">
        <f t="shared" ref="Q113:Y113" si="50">Q48/Q44*100-100</f>
        <v>4.1695474582054857</v>
      </c>
      <c r="R113" s="24">
        <f t="shared" si="50"/>
        <v>14.606193105504445</v>
      </c>
      <c r="S113" s="24">
        <f t="shared" si="50"/>
        <v>-7.1612733710656755</v>
      </c>
      <c r="T113" s="24">
        <f t="shared" si="50"/>
        <v>9.8008202754504339</v>
      </c>
      <c r="U113" s="24">
        <f t="shared" si="50"/>
        <v>-190.50284254314568</v>
      </c>
      <c r="V113" s="24">
        <f t="shared" si="50"/>
        <v>14.06222503726849</v>
      </c>
      <c r="W113" s="24">
        <f t="shared" si="50"/>
        <v>15.04224202314677</v>
      </c>
      <c r="X113" s="24">
        <f t="shared" si="50"/>
        <v>9.2848792208381354</v>
      </c>
      <c r="Y113" s="24">
        <f t="shared" si="50"/>
        <v>4.2154099430695737</v>
      </c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x14ac:dyDescent="0.2">
      <c r="A114" s="48" t="s">
        <v>81</v>
      </c>
      <c r="B114" s="24">
        <f t="shared" si="46"/>
        <v>0.62321512267826051</v>
      </c>
      <c r="C114" s="24">
        <f t="shared" ref="C114:N114" si="51">C49/C45*100-100</f>
        <v>5.2025805027008403</v>
      </c>
      <c r="D114" s="24">
        <f t="shared" si="51"/>
        <v>33.636060806526558</v>
      </c>
      <c r="E114" s="24">
        <f t="shared" si="51"/>
        <v>5.6634453654586849</v>
      </c>
      <c r="F114" s="24">
        <f t="shared" si="51"/>
        <v>5.0805634586897668</v>
      </c>
      <c r="G114" s="24">
        <f t="shared" si="51"/>
        <v>7.5525263616030145</v>
      </c>
      <c r="H114" s="24">
        <f t="shared" si="51"/>
        <v>3.5920709487697877E-2</v>
      </c>
      <c r="I114" s="24">
        <f t="shared" si="51"/>
        <v>1.1785765936844825</v>
      </c>
      <c r="J114" s="24">
        <f t="shared" si="51"/>
        <v>-5.1670012305875019</v>
      </c>
      <c r="K114" s="24">
        <f t="shared" si="51"/>
        <v>3.5696098427173979</v>
      </c>
      <c r="L114" s="24">
        <f t="shared" si="51"/>
        <v>3.8087701685216189</v>
      </c>
      <c r="M114" s="24">
        <f t="shared" si="51"/>
        <v>7.641941110449693</v>
      </c>
      <c r="N114" s="24">
        <f t="shared" si="51"/>
        <v>4.4236629836444763</v>
      </c>
      <c r="O114" s="24"/>
      <c r="P114" s="48" t="s">
        <v>81</v>
      </c>
      <c r="Q114" s="24">
        <f t="shared" ref="Q114:Y114" si="52">Q49/Q45*100-100</f>
        <v>1.2740715516028445</v>
      </c>
      <c r="R114" s="24">
        <f t="shared" si="52"/>
        <v>15.957478083276456</v>
      </c>
      <c r="S114" s="24">
        <f t="shared" si="52"/>
        <v>-5.9719509151913144</v>
      </c>
      <c r="T114" s="24">
        <f t="shared" si="52"/>
        <v>10.990594514347691</v>
      </c>
      <c r="U114" s="24">
        <f t="shared" si="52"/>
        <v>-9.6055727145831327</v>
      </c>
      <c r="V114" s="24">
        <f t="shared" si="52"/>
        <v>14.706231932083909</v>
      </c>
      <c r="W114" s="24">
        <f t="shared" si="52"/>
        <v>12.077505732488959</v>
      </c>
      <c r="X114" s="24">
        <f t="shared" si="52"/>
        <v>4.6228630263819497</v>
      </c>
      <c r="Y114" s="24">
        <f t="shared" si="52"/>
        <v>4.4236629836444763</v>
      </c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x14ac:dyDescent="0.2">
      <c r="A115" s="48" t="s">
        <v>82</v>
      </c>
      <c r="B115" s="24">
        <f t="shared" si="46"/>
        <v>8.1592812550755269</v>
      </c>
      <c r="C115" s="24">
        <f t="shared" ref="C115:N125" si="53">C50/C46*100-100</f>
        <v>5.0407065189086495</v>
      </c>
      <c r="D115" s="24">
        <f t="shared" si="53"/>
        <v>16.530771304300544</v>
      </c>
      <c r="E115" s="24">
        <f t="shared" si="53"/>
        <v>4.5886430272721981</v>
      </c>
      <c r="F115" s="24">
        <f t="shared" si="53"/>
        <v>3.4401182424495858</v>
      </c>
      <c r="G115" s="24">
        <f t="shared" si="53"/>
        <v>6.4698804043224385</v>
      </c>
      <c r="H115" s="24">
        <f t="shared" si="53"/>
        <v>-3.2021195151867232</v>
      </c>
      <c r="I115" s="24">
        <f t="shared" si="53"/>
        <v>3.1645203767952239</v>
      </c>
      <c r="J115" s="24">
        <f t="shared" si="53"/>
        <v>-1.9246769833743542</v>
      </c>
      <c r="K115" s="24">
        <f t="shared" si="53"/>
        <v>4.9693609079148189</v>
      </c>
      <c r="L115" s="24">
        <f t="shared" si="53"/>
        <v>3.8463995678799279</v>
      </c>
      <c r="M115" s="24">
        <f t="shared" si="53"/>
        <v>5.0595265790659454</v>
      </c>
      <c r="N115" s="24">
        <f t="shared" si="53"/>
        <v>4.049849458177107</v>
      </c>
      <c r="O115" s="24"/>
      <c r="P115" s="48" t="s">
        <v>82</v>
      </c>
      <c r="Q115" s="24">
        <f t="shared" ref="Q115:Y115" si="54">Q50/Q46*100-100</f>
        <v>-1.1734756804486608</v>
      </c>
      <c r="R115" s="24">
        <f t="shared" si="54"/>
        <v>13.875370219663722</v>
      </c>
      <c r="S115" s="24">
        <f t="shared" si="54"/>
        <v>-2.5442726840930732</v>
      </c>
      <c r="T115" s="24">
        <f t="shared" si="54"/>
        <v>7.635523030668196</v>
      </c>
      <c r="U115" s="24">
        <f t="shared" si="54"/>
        <v>20911.914238755398</v>
      </c>
      <c r="V115" s="24">
        <f t="shared" si="54"/>
        <v>12.117659190825975</v>
      </c>
      <c r="W115" s="24">
        <f t="shared" si="54"/>
        <v>7.019909065076078</v>
      </c>
      <c r="X115" s="24">
        <f t="shared" si="54"/>
        <v>4.9990552475442769</v>
      </c>
      <c r="Y115" s="24">
        <f t="shared" si="54"/>
        <v>4.049849458177107</v>
      </c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x14ac:dyDescent="0.2">
      <c r="A116" s="48" t="s">
        <v>83</v>
      </c>
      <c r="B116" s="24">
        <f t="shared" si="46"/>
        <v>5.7697124429145532</v>
      </c>
      <c r="C116" s="24">
        <f t="shared" si="53"/>
        <v>6.0281111040476816</v>
      </c>
      <c r="D116" s="24">
        <f t="shared" si="53"/>
        <v>16.757446367595534</v>
      </c>
      <c r="E116" s="24">
        <f t="shared" si="53"/>
        <v>6.3671160143465784</v>
      </c>
      <c r="F116" s="24">
        <f t="shared" si="53"/>
        <v>4.1975891301003827</v>
      </c>
      <c r="G116" s="24">
        <f t="shared" si="53"/>
        <v>2.3980098912726078</v>
      </c>
      <c r="H116" s="24">
        <f t="shared" si="53"/>
        <v>0.32608699999011037</v>
      </c>
      <c r="I116" s="24">
        <f t="shared" si="53"/>
        <v>1.3883212460044376</v>
      </c>
      <c r="J116" s="24">
        <f t="shared" si="53"/>
        <v>1.4631582401128327</v>
      </c>
      <c r="K116" s="24">
        <f t="shared" si="53"/>
        <v>4.2329243389756357</v>
      </c>
      <c r="L116" s="24">
        <f t="shared" si="53"/>
        <v>4.5533613776573105</v>
      </c>
      <c r="M116" s="24">
        <f t="shared" si="53"/>
        <v>8.0202498461721348</v>
      </c>
      <c r="N116" s="24">
        <f t="shared" si="53"/>
        <v>5.0906266853610873</v>
      </c>
      <c r="O116" s="24"/>
      <c r="P116" s="48" t="s">
        <v>83</v>
      </c>
      <c r="Q116" s="24">
        <f t="shared" ref="Q116:Y116" si="55">Q51/Q47*100-100</f>
        <v>1.2961873599807632</v>
      </c>
      <c r="R116" s="24">
        <f t="shared" si="55"/>
        <v>2.7052899450858519</v>
      </c>
      <c r="S116" s="24">
        <f t="shared" si="55"/>
        <v>1.5233355801602499</v>
      </c>
      <c r="T116" s="24">
        <f t="shared" si="55"/>
        <v>3.5509231136380777</v>
      </c>
      <c r="U116" s="24">
        <f t="shared" si="55"/>
        <v>-30.244396116799251</v>
      </c>
      <c r="V116" s="24">
        <f t="shared" si="55"/>
        <v>6.719665343415727</v>
      </c>
      <c r="W116" s="24">
        <f t="shared" si="55"/>
        <v>12.801609717435198</v>
      </c>
      <c r="X116" s="24">
        <f t="shared" si="55"/>
        <v>3.0406670301993017</v>
      </c>
      <c r="Y116" s="24">
        <f t="shared" si="55"/>
        <v>5.0906266853610873</v>
      </c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x14ac:dyDescent="0.2">
      <c r="A117" s="48" t="s">
        <v>84</v>
      </c>
      <c r="B117" s="24">
        <f t="shared" ref="B117:B121" si="56">B52/B48*100-100</f>
        <v>7.4190959240301453</v>
      </c>
      <c r="C117" s="24">
        <f t="shared" si="53"/>
        <v>1.5350213806442525</v>
      </c>
      <c r="D117" s="24">
        <f t="shared" si="53"/>
        <v>9.9456007380618985</v>
      </c>
      <c r="E117" s="24">
        <f t="shared" si="53"/>
        <v>5.1718924788353178</v>
      </c>
      <c r="F117" s="24">
        <f t="shared" si="53"/>
        <v>4.0317024191596715</v>
      </c>
      <c r="G117" s="24">
        <f t="shared" si="53"/>
        <v>3.6691735738052103</v>
      </c>
      <c r="H117" s="24">
        <f t="shared" si="53"/>
        <v>0.43104818826751057</v>
      </c>
      <c r="I117" s="24">
        <f t="shared" si="53"/>
        <v>4.4916656239823709</v>
      </c>
      <c r="J117" s="24">
        <f t="shared" si="53"/>
        <v>2.5542778858063571</v>
      </c>
      <c r="K117" s="24">
        <f t="shared" si="53"/>
        <v>7.3084619519482743</v>
      </c>
      <c r="L117" s="24">
        <f t="shared" si="53"/>
        <v>3.6872733243592108</v>
      </c>
      <c r="M117" s="24">
        <f t="shared" si="53"/>
        <v>7.000146390681607</v>
      </c>
      <c r="N117" s="24">
        <f t="shared" si="53"/>
        <v>4.2650827763157366</v>
      </c>
      <c r="O117" s="24"/>
      <c r="P117" s="48" t="s">
        <v>84</v>
      </c>
      <c r="Q117" s="24">
        <f t="shared" ref="Q117:Y117" si="57">Q52/Q48*100-100</f>
        <v>2.0618323504068599</v>
      </c>
      <c r="R117" s="24">
        <f t="shared" si="57"/>
        <v>9.7938221066180517</v>
      </c>
      <c r="S117" s="24">
        <f t="shared" si="57"/>
        <v>2.630116854753922</v>
      </c>
      <c r="T117" s="24">
        <f t="shared" si="57"/>
        <v>6.4266205273967074</v>
      </c>
      <c r="U117" s="24">
        <f t="shared" si="57"/>
        <v>-254.8728429666796</v>
      </c>
      <c r="V117" s="24">
        <f t="shared" si="57"/>
        <v>4.1413092568890306</v>
      </c>
      <c r="W117" s="24">
        <f t="shared" si="57"/>
        <v>10.380855533152072</v>
      </c>
      <c r="X117" s="24">
        <f t="shared" si="57"/>
        <v>9.0099281404868492</v>
      </c>
      <c r="Y117" s="24">
        <f t="shared" si="57"/>
        <v>4.2650827763157366</v>
      </c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x14ac:dyDescent="0.2">
      <c r="A118" s="48" t="s">
        <v>85</v>
      </c>
      <c r="B118" s="24">
        <f t="shared" si="56"/>
        <v>4.4442199084606244</v>
      </c>
      <c r="C118" s="24">
        <f t="shared" si="53"/>
        <v>4.5850856647569032</v>
      </c>
      <c r="D118" s="24">
        <f t="shared" si="53"/>
        <v>12.877026605314072</v>
      </c>
      <c r="E118" s="24">
        <f t="shared" si="53"/>
        <v>4.352176342930548</v>
      </c>
      <c r="F118" s="24">
        <f t="shared" si="53"/>
        <v>5.9746104382880247</v>
      </c>
      <c r="G118" s="24">
        <f t="shared" si="53"/>
        <v>4.9036255762158021</v>
      </c>
      <c r="H118" s="24">
        <f t="shared" si="53"/>
        <v>1.4300293533445512</v>
      </c>
      <c r="I118" s="24">
        <f t="shared" si="53"/>
        <v>6.4702556515562151</v>
      </c>
      <c r="J118" s="24">
        <f t="shared" si="53"/>
        <v>1.5649118193905736</v>
      </c>
      <c r="K118" s="24">
        <f t="shared" si="53"/>
        <v>5.5972759208691656</v>
      </c>
      <c r="L118" s="24">
        <f t="shared" si="53"/>
        <v>4.5368362542375991</v>
      </c>
      <c r="M118" s="24">
        <f t="shared" si="53"/>
        <v>9.5073064008361854</v>
      </c>
      <c r="N118" s="24">
        <f t="shared" si="53"/>
        <v>5.3587406408708489</v>
      </c>
      <c r="O118" s="24"/>
      <c r="P118" s="48" t="s">
        <v>85</v>
      </c>
      <c r="Q118" s="24">
        <f t="shared" ref="Q118:Y118" si="58">Q53/Q49*100-100</f>
        <v>5.3673405350567407</v>
      </c>
      <c r="R118" s="24">
        <f t="shared" si="58"/>
        <v>3.4182138766841916</v>
      </c>
      <c r="S118" s="24">
        <f t="shared" si="58"/>
        <v>1.4229621692884962</v>
      </c>
      <c r="T118" s="24">
        <f t="shared" si="58"/>
        <v>8.4996646156955791</v>
      </c>
      <c r="U118" s="24">
        <f t="shared" si="58"/>
        <v>-128.08852165463907</v>
      </c>
      <c r="V118" s="24">
        <f t="shared" si="58"/>
        <v>4.0135715282497273</v>
      </c>
      <c r="W118" s="24">
        <f t="shared" si="58"/>
        <v>11.264647216192245</v>
      </c>
      <c r="X118" s="24">
        <f t="shared" si="58"/>
        <v>6.8834104953319013</v>
      </c>
      <c r="Y118" s="24">
        <f t="shared" si="58"/>
        <v>5.3587406408708489</v>
      </c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x14ac:dyDescent="0.2">
      <c r="A119" s="48" t="s">
        <v>86</v>
      </c>
      <c r="B119" s="24">
        <f t="shared" si="56"/>
        <v>7.9566630722878244</v>
      </c>
      <c r="C119" s="24">
        <f t="shared" si="53"/>
        <v>4.753030864358081</v>
      </c>
      <c r="D119" s="24">
        <f t="shared" si="53"/>
        <v>0.61054967509068092</v>
      </c>
      <c r="E119" s="24">
        <f t="shared" si="53"/>
        <v>6.261590237679755</v>
      </c>
      <c r="F119" s="24">
        <f t="shared" si="53"/>
        <v>6.6180003330833017</v>
      </c>
      <c r="G119" s="24">
        <f t="shared" si="53"/>
        <v>4.1233421862330886</v>
      </c>
      <c r="H119" s="24">
        <f t="shared" si="53"/>
        <v>-0.5672830069833168</v>
      </c>
      <c r="I119" s="24">
        <f t="shared" si="53"/>
        <v>6.8405352462756355</v>
      </c>
      <c r="J119" s="24">
        <f t="shared" si="53"/>
        <v>1.9351306746107326</v>
      </c>
      <c r="K119" s="24">
        <f t="shared" si="53"/>
        <v>2.3483176067799434</v>
      </c>
      <c r="L119" s="24">
        <f t="shared" si="53"/>
        <v>4.3864352352319855</v>
      </c>
      <c r="M119" s="24">
        <f t="shared" si="53"/>
        <v>6.3326935249981204</v>
      </c>
      <c r="N119" s="24">
        <f t="shared" si="53"/>
        <v>4.716003697718179</v>
      </c>
      <c r="O119" s="24"/>
      <c r="P119" s="48" t="s">
        <v>86</v>
      </c>
      <c r="Q119" s="24">
        <f t="shared" ref="Q119:Y119" si="59">Q54/Q50*100-100</f>
        <v>4.2550211212322182</v>
      </c>
      <c r="R119" s="24">
        <f t="shared" si="59"/>
        <v>-0.60322135572066315</v>
      </c>
      <c r="S119" s="24">
        <f t="shared" si="59"/>
        <v>2.2914858517395942</v>
      </c>
      <c r="T119" s="24">
        <f t="shared" si="59"/>
        <v>5.1371442218484162</v>
      </c>
      <c r="U119" s="24">
        <f t="shared" si="59"/>
        <v>-46.434867806401378</v>
      </c>
      <c r="V119" s="24">
        <f t="shared" si="59"/>
        <v>6.1749705327168982</v>
      </c>
      <c r="W119" s="24">
        <f t="shared" si="59"/>
        <v>15.928830159008186</v>
      </c>
      <c r="X119" s="24">
        <f t="shared" si="59"/>
        <v>9.494540844823149</v>
      </c>
      <c r="Y119" s="24">
        <f t="shared" si="59"/>
        <v>4.716003697718179</v>
      </c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x14ac:dyDescent="0.2">
      <c r="A120" s="48" t="s">
        <v>87</v>
      </c>
      <c r="B120" s="24">
        <f t="shared" si="56"/>
        <v>-5.2315434486319532</v>
      </c>
      <c r="C120" s="24">
        <f t="shared" si="53"/>
        <v>3.0797127144720946</v>
      </c>
      <c r="D120" s="24">
        <f t="shared" si="53"/>
        <v>5.1392047073619977</v>
      </c>
      <c r="E120" s="24">
        <f t="shared" si="53"/>
        <v>10.459545265134196</v>
      </c>
      <c r="F120" s="24">
        <f t="shared" si="53"/>
        <v>5.9580563127916975</v>
      </c>
      <c r="G120" s="24">
        <f t="shared" si="53"/>
        <v>3.70883511866991</v>
      </c>
      <c r="H120" s="24">
        <f t="shared" si="53"/>
        <v>2.793290304167968</v>
      </c>
      <c r="I120" s="24">
        <f t="shared" si="53"/>
        <v>8.856045410179874</v>
      </c>
      <c r="J120" s="24">
        <f t="shared" si="53"/>
        <v>6.4672125609749571</v>
      </c>
      <c r="K120" s="24">
        <f t="shared" si="53"/>
        <v>-1.1758446485022489</v>
      </c>
      <c r="L120" s="24">
        <f t="shared" si="53"/>
        <v>4.8267736268078778</v>
      </c>
      <c r="M120" s="24">
        <f t="shared" si="53"/>
        <v>6.1744851538822303</v>
      </c>
      <c r="N120" s="24">
        <f t="shared" si="53"/>
        <v>5.0414513923485913</v>
      </c>
      <c r="O120" s="24"/>
      <c r="P120" s="48" t="s">
        <v>87</v>
      </c>
      <c r="Q120" s="24">
        <f t="shared" ref="Q120:Y120" si="60">Q55/Q51*100-100</f>
        <v>4.8299207910879005</v>
      </c>
      <c r="R120" s="24">
        <f t="shared" si="60"/>
        <v>1.3025469714536229</v>
      </c>
      <c r="S120" s="24">
        <f t="shared" si="60"/>
        <v>5.1343108431328091</v>
      </c>
      <c r="T120" s="24">
        <f t="shared" si="60"/>
        <v>7.227761389044133</v>
      </c>
      <c r="U120" s="24">
        <f t="shared" si="60"/>
        <v>135.26197718633605</v>
      </c>
      <c r="V120" s="24">
        <f t="shared" si="60"/>
        <v>10.077832530439196</v>
      </c>
      <c r="W120" s="24">
        <f t="shared" si="60"/>
        <v>11.044506167402957</v>
      </c>
      <c r="X120" s="24">
        <f t="shared" si="60"/>
        <v>15.527703553690912</v>
      </c>
      <c r="Y120" s="24">
        <f t="shared" si="60"/>
        <v>5.0414513923485913</v>
      </c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x14ac:dyDescent="0.2">
      <c r="A121" s="48" t="s">
        <v>88</v>
      </c>
      <c r="B121" s="24">
        <f t="shared" si="56"/>
        <v>-11.210461133186286</v>
      </c>
      <c r="C121" s="24">
        <f t="shared" si="53"/>
        <v>5.882429768661396</v>
      </c>
      <c r="D121" s="24">
        <f t="shared" si="53"/>
        <v>5.4778889937896054</v>
      </c>
      <c r="E121" s="24">
        <f t="shared" si="53"/>
        <v>9.4008285765063988</v>
      </c>
      <c r="F121" s="24">
        <f t="shared" si="53"/>
        <v>8.2758462384375093</v>
      </c>
      <c r="G121" s="24">
        <f t="shared" si="53"/>
        <v>1.9340962650597788</v>
      </c>
      <c r="H121" s="24">
        <f t="shared" si="53"/>
        <v>2.0348638975951303</v>
      </c>
      <c r="I121" s="24">
        <f t="shared" si="53"/>
        <v>10.305273400624444</v>
      </c>
      <c r="J121" s="24">
        <f t="shared" si="53"/>
        <v>7.6462427826311767</v>
      </c>
      <c r="K121" s="24">
        <f t="shared" si="53"/>
        <v>-2.3192568207598896</v>
      </c>
      <c r="L121" s="24">
        <f t="shared" si="53"/>
        <v>5.1651950562814761</v>
      </c>
      <c r="M121" s="24">
        <f t="shared" si="53"/>
        <v>4.8657947250409563</v>
      </c>
      <c r="N121" s="24">
        <f t="shared" si="53"/>
        <v>5.111605815808403</v>
      </c>
      <c r="O121" s="24"/>
      <c r="P121" s="48" t="s">
        <v>88</v>
      </c>
      <c r="Q121" s="24">
        <f t="shared" ref="Q121:Y121" si="61">Q56/Q52*100-100</f>
        <v>4.8226327725776912</v>
      </c>
      <c r="R121" s="24">
        <f t="shared" si="61"/>
        <v>1.3782747679213827</v>
      </c>
      <c r="S121" s="24">
        <f t="shared" si="61"/>
        <v>7.2499304194019345</v>
      </c>
      <c r="T121" s="24">
        <f t="shared" si="61"/>
        <v>7.6240101651774665</v>
      </c>
      <c r="U121" s="24">
        <f t="shared" si="61"/>
        <v>-42.332696667540489</v>
      </c>
      <c r="V121" s="24">
        <f t="shared" si="61"/>
        <v>12.007554356207038</v>
      </c>
      <c r="W121" s="24">
        <f t="shared" si="61"/>
        <v>12.573786703638092</v>
      </c>
      <c r="X121" s="24">
        <f t="shared" si="61"/>
        <v>12.166655829931059</v>
      </c>
      <c r="Y121" s="24">
        <f t="shared" si="61"/>
        <v>5.111605815808403</v>
      </c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x14ac:dyDescent="0.2">
      <c r="A122" s="48" t="s">
        <v>89</v>
      </c>
      <c r="B122" s="24">
        <f t="shared" ref="B122:B126" si="62">B57/B53*100-100</f>
        <v>-6.4369773755053927</v>
      </c>
      <c r="C122" s="24">
        <f t="shared" si="53"/>
        <v>7.9340041546736018</v>
      </c>
      <c r="D122" s="24">
        <f t="shared" si="53"/>
        <v>9.3160027565963901</v>
      </c>
      <c r="E122" s="24">
        <f t="shared" si="53"/>
        <v>9.1813278632842668</v>
      </c>
      <c r="F122" s="24">
        <f t="shared" si="53"/>
        <v>7.5604182960461657</v>
      </c>
      <c r="G122" s="24">
        <f t="shared" si="53"/>
        <v>-0.31274465606253443</v>
      </c>
      <c r="H122" s="24">
        <f t="shared" si="53"/>
        <v>0.78428350785300438</v>
      </c>
      <c r="I122" s="24">
        <f t="shared" si="53"/>
        <v>9.7550302694181994</v>
      </c>
      <c r="J122" s="24">
        <f t="shared" si="53"/>
        <v>6.2659830638634588</v>
      </c>
      <c r="K122" s="24">
        <f t="shared" si="53"/>
        <v>-1.5481930846568588</v>
      </c>
      <c r="L122" s="24">
        <f t="shared" si="53"/>
        <v>5.5551915179762119</v>
      </c>
      <c r="M122" s="24">
        <f t="shared" si="53"/>
        <v>3.787523342494751</v>
      </c>
      <c r="N122" s="24">
        <f t="shared" si="53"/>
        <v>5.2513849927735947</v>
      </c>
      <c r="O122" s="24"/>
      <c r="P122" s="48" t="s">
        <v>89</v>
      </c>
      <c r="Q122" s="24">
        <f t="shared" ref="Q122:Y122" si="63">Q57/Q53*100-100</f>
        <v>4.8369604637716606</v>
      </c>
      <c r="R122" s="24">
        <f t="shared" si="63"/>
        <v>5.7800369129903402</v>
      </c>
      <c r="S122" s="24">
        <f t="shared" si="63"/>
        <v>6.9349330596895555</v>
      </c>
      <c r="T122" s="24">
        <f t="shared" si="63"/>
        <v>9.8845196481412785</v>
      </c>
      <c r="U122" s="24">
        <f t="shared" si="63"/>
        <v>-100.27368858981512</v>
      </c>
      <c r="V122" s="24">
        <f t="shared" si="63"/>
        <v>11.739565451533963</v>
      </c>
      <c r="W122" s="24">
        <f t="shared" si="63"/>
        <v>9.1476466011131805</v>
      </c>
      <c r="X122" s="24">
        <f t="shared" si="63"/>
        <v>11.107591174234031</v>
      </c>
      <c r="Y122" s="24">
        <f t="shared" si="63"/>
        <v>5.2513849927735947</v>
      </c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x14ac:dyDescent="0.2">
      <c r="A123" s="48" t="s">
        <v>90</v>
      </c>
      <c r="B123" s="24">
        <f t="shared" si="62"/>
        <v>-5.1945000782387325</v>
      </c>
      <c r="C123" s="24">
        <f t="shared" si="53"/>
        <v>6.212187953647458</v>
      </c>
      <c r="D123" s="24">
        <f t="shared" si="53"/>
        <v>21.70429743201403</v>
      </c>
      <c r="E123" s="24">
        <f t="shared" si="53"/>
        <v>6.1957639691885475</v>
      </c>
      <c r="F123" s="24">
        <f t="shared" si="53"/>
        <v>8.4937352429187598</v>
      </c>
      <c r="G123" s="24">
        <f t="shared" si="53"/>
        <v>-0.3594441584669994</v>
      </c>
      <c r="H123" s="24">
        <f t="shared" si="53"/>
        <v>3.2394240280782896</v>
      </c>
      <c r="I123" s="24">
        <f t="shared" si="53"/>
        <v>9.4771872320585544</v>
      </c>
      <c r="J123" s="24">
        <f t="shared" si="53"/>
        <v>4.3484658333853758</v>
      </c>
      <c r="K123" s="24">
        <f t="shared" si="53"/>
        <v>-1.2296288871758208</v>
      </c>
      <c r="L123" s="24">
        <f t="shared" si="53"/>
        <v>5.4495041401770692</v>
      </c>
      <c r="M123" s="24">
        <f t="shared" si="53"/>
        <v>4.0080081514184656</v>
      </c>
      <c r="N123" s="24">
        <f t="shared" si="53"/>
        <v>5.2016407621895695</v>
      </c>
      <c r="O123" s="24"/>
      <c r="P123" s="48" t="s">
        <v>90</v>
      </c>
      <c r="Q123" s="24">
        <f t="shared" ref="Q123:Y123" si="64">Q58/Q54*100-100</f>
        <v>5.5850113843030016</v>
      </c>
      <c r="R123" s="24">
        <f t="shared" si="64"/>
        <v>5.120728663123856</v>
      </c>
      <c r="S123" s="24">
        <f t="shared" si="64"/>
        <v>6.5684280808152522</v>
      </c>
      <c r="T123" s="24">
        <f t="shared" si="64"/>
        <v>14.58533616109392</v>
      </c>
      <c r="U123" s="24">
        <f t="shared" si="64"/>
        <v>79.405892064336456</v>
      </c>
      <c r="V123" s="24">
        <f t="shared" si="64"/>
        <v>9.4061398163911747</v>
      </c>
      <c r="W123" s="24">
        <f t="shared" si="64"/>
        <v>4.9216586238602531</v>
      </c>
      <c r="X123" s="24">
        <f t="shared" si="64"/>
        <v>11.376571106606548</v>
      </c>
      <c r="Y123" s="24">
        <f t="shared" si="64"/>
        <v>5.2016407621895695</v>
      </c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x14ac:dyDescent="0.2">
      <c r="A124" s="48" t="s">
        <v>91</v>
      </c>
      <c r="B124" s="24">
        <f t="shared" si="62"/>
        <v>17.655317012231265</v>
      </c>
      <c r="C124" s="24">
        <f t="shared" si="53"/>
        <v>5.5594637433830343</v>
      </c>
      <c r="D124" s="24">
        <f t="shared" si="53"/>
        <v>27.538679949593046</v>
      </c>
      <c r="E124" s="24">
        <f t="shared" si="53"/>
        <v>4.8529710666598334</v>
      </c>
      <c r="F124" s="24">
        <f t="shared" si="53"/>
        <v>3.9822069058957936</v>
      </c>
      <c r="G124" s="24">
        <f t="shared" si="53"/>
        <v>9.674714923366821</v>
      </c>
      <c r="H124" s="24">
        <f t="shared" si="53"/>
        <v>-0.26151061232194195</v>
      </c>
      <c r="I124" s="24">
        <f t="shared" si="53"/>
        <v>6.279402996046997</v>
      </c>
      <c r="J124" s="24">
        <f t="shared" si="53"/>
        <v>10.264878372277892</v>
      </c>
      <c r="K124" s="24">
        <f t="shared" si="53"/>
        <v>2.4122487774696424</v>
      </c>
      <c r="L124" s="24">
        <f t="shared" si="53"/>
        <v>6.9540583335202086</v>
      </c>
      <c r="M124" s="24">
        <f t="shared" si="53"/>
        <v>6.744887411478345</v>
      </c>
      <c r="N124" s="24">
        <f>N59/N55*100-100</f>
        <v>6.9203799774695938</v>
      </c>
      <c r="O124" s="24"/>
      <c r="P124" s="48" t="s">
        <v>91</v>
      </c>
      <c r="Q124" s="24">
        <f t="shared" ref="Q124:Y124" si="65">Q59/Q55*100-100</f>
        <v>3.2284073546842791</v>
      </c>
      <c r="R124" s="24">
        <f t="shared" si="65"/>
        <v>5.3353385223356042</v>
      </c>
      <c r="S124" s="24">
        <f t="shared" si="65"/>
        <v>8.1891551562683844</v>
      </c>
      <c r="T124" s="24">
        <f t="shared" si="65"/>
        <v>26.930016311103543</v>
      </c>
      <c r="U124" s="24">
        <f t="shared" si="65"/>
        <v>18.233931424519653</v>
      </c>
      <c r="V124" s="24">
        <f t="shared" si="65"/>
        <v>5.2455685700681016</v>
      </c>
      <c r="W124" s="24">
        <f t="shared" si="65"/>
        <v>5.8051702688030673</v>
      </c>
      <c r="X124" s="24">
        <f t="shared" si="65"/>
        <v>8.0648314552966553</v>
      </c>
      <c r="Y124" s="24">
        <f t="shared" si="65"/>
        <v>6.9203799774695938</v>
      </c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x14ac:dyDescent="0.2">
      <c r="A125" s="48" t="s">
        <v>92</v>
      </c>
      <c r="B125" s="24">
        <f t="shared" si="62"/>
        <v>20.657389911526408</v>
      </c>
      <c r="C125" s="24">
        <f t="shared" si="53"/>
        <v>2.3697845199297944</v>
      </c>
      <c r="D125" s="24">
        <f t="shared" si="53"/>
        <v>22.03199785210974</v>
      </c>
      <c r="E125" s="24">
        <f t="shared" si="53"/>
        <v>5.9594269502021717</v>
      </c>
      <c r="F125" s="24">
        <f t="shared" si="53"/>
        <v>3.0446737883663531</v>
      </c>
      <c r="G125" s="24">
        <f t="shared" si="53"/>
        <v>13.044790768149994</v>
      </c>
      <c r="H125" s="24">
        <f t="shared" si="53"/>
        <v>0.19821453677747058</v>
      </c>
      <c r="I125" s="24">
        <f t="shared" si="53"/>
        <v>5.5519329854901542</v>
      </c>
      <c r="J125" s="24">
        <f t="shared" si="53"/>
        <v>12.954434616663363</v>
      </c>
      <c r="K125" s="24">
        <f t="shared" si="53"/>
        <v>3.4276066241440901</v>
      </c>
      <c r="L125" s="24">
        <f t="shared" si="53"/>
        <v>6.9946529456952078</v>
      </c>
      <c r="M125" s="24">
        <f t="shared" si="53"/>
        <v>7.435787360772423</v>
      </c>
      <c r="N125" s="24">
        <f>N60/N56*100-100</f>
        <v>7.0734263196830796</v>
      </c>
      <c r="O125" s="24"/>
      <c r="P125" s="48" t="s">
        <v>92</v>
      </c>
      <c r="Q125" s="24">
        <f t="shared" ref="Q125:Y125" si="66">Q60/Q56*100-100</f>
        <v>3.9730214749617687</v>
      </c>
      <c r="R125" s="24">
        <f t="shared" si="66"/>
        <v>3.397370272441222</v>
      </c>
      <c r="S125" s="24">
        <f t="shared" si="66"/>
        <v>10.811396231379632</v>
      </c>
      <c r="T125" s="24">
        <f t="shared" si="66"/>
        <v>22.295164582878726</v>
      </c>
      <c r="U125" s="24">
        <f t="shared" si="66"/>
        <v>109.0640449612427</v>
      </c>
      <c r="V125" s="24">
        <f t="shared" si="66"/>
        <v>1.8325331424384501</v>
      </c>
      <c r="W125" s="24">
        <f t="shared" si="66"/>
        <v>3.7060180397914735</v>
      </c>
      <c r="X125" s="24">
        <f t="shared" si="66"/>
        <v>6.384818698998032</v>
      </c>
      <c r="Y125" s="24">
        <f t="shared" si="66"/>
        <v>7.0734263196830796</v>
      </c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:34" x14ac:dyDescent="0.2">
      <c r="A126" s="48" t="s">
        <v>94</v>
      </c>
      <c r="B126" s="24">
        <f t="shared" si="62"/>
        <v>10.448373955294528</v>
      </c>
      <c r="C126" s="24">
        <f t="shared" ref="C126:N133" si="67">C61/C57*100-100</f>
        <v>1.7625108664997953</v>
      </c>
      <c r="D126" s="24">
        <f t="shared" si="67"/>
        <v>13.673642600516985</v>
      </c>
      <c r="E126" s="24">
        <f t="shared" si="67"/>
        <v>8.3870445517311367</v>
      </c>
      <c r="F126" s="24">
        <f t="shared" si="67"/>
        <v>3.129360499172563</v>
      </c>
      <c r="G126" s="24">
        <f t="shared" si="67"/>
        <v>12.97498252658518</v>
      </c>
      <c r="H126" s="24">
        <f t="shared" si="67"/>
        <v>3.8752489025394254</v>
      </c>
      <c r="I126" s="24">
        <f t="shared" si="67"/>
        <v>6.3878080112766895</v>
      </c>
      <c r="J126" s="24">
        <f t="shared" si="67"/>
        <v>12.315209814649279</v>
      </c>
      <c r="K126" s="24">
        <f t="shared" si="67"/>
        <v>3.8980799992276047</v>
      </c>
      <c r="L126" s="24">
        <f t="shared" si="67"/>
        <v>6.7920588769740249</v>
      </c>
      <c r="M126" s="24">
        <f t="shared" si="67"/>
        <v>8.6196531827520175</v>
      </c>
      <c r="N126" s="24">
        <f t="shared" si="67"/>
        <v>7.101796156715551</v>
      </c>
      <c r="O126" s="24"/>
      <c r="P126" s="48" t="s">
        <v>94</v>
      </c>
      <c r="Q126" s="24">
        <f t="shared" ref="Q126:Q133" si="68">Q61/Q57*100-100</f>
        <v>5.3116393650675349</v>
      </c>
      <c r="R126" s="24">
        <f t="shared" ref="R126:Y133" si="69">R61/R57*100-100</f>
        <v>5.5100053996542471</v>
      </c>
      <c r="S126" s="24">
        <f t="shared" si="69"/>
        <v>10.19093738503949</v>
      </c>
      <c r="T126" s="24">
        <f t="shared" si="69"/>
        <v>20.190841463651282</v>
      </c>
      <c r="U126" s="24">
        <f t="shared" si="69"/>
        <v>143465.65910547701</v>
      </c>
      <c r="V126" s="24">
        <f t="shared" si="69"/>
        <v>-0.98418149926365572</v>
      </c>
      <c r="W126" s="24">
        <f t="shared" si="69"/>
        <v>9.0996664640256455</v>
      </c>
      <c r="X126" s="24">
        <f t="shared" si="69"/>
        <v>14.271588524091754</v>
      </c>
      <c r="Y126" s="24">
        <f t="shared" si="69"/>
        <v>7.101796156715551</v>
      </c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:34" x14ac:dyDescent="0.2">
      <c r="A127" s="48" t="s">
        <v>98</v>
      </c>
      <c r="B127" s="24">
        <f t="shared" ref="B127:B131" si="70">B62/B58*100-100</f>
        <v>4.2562738580498518</v>
      </c>
      <c r="C127" s="24">
        <f t="shared" si="67"/>
        <v>-1.3043774052237467</v>
      </c>
      <c r="D127" s="24">
        <f t="shared" si="67"/>
        <v>6.8886235152756115</v>
      </c>
      <c r="E127" s="24">
        <f t="shared" si="67"/>
        <v>8.4456276564119293</v>
      </c>
      <c r="F127" s="24">
        <f t="shared" si="67"/>
        <v>3.229202250983775</v>
      </c>
      <c r="G127" s="24">
        <f t="shared" si="67"/>
        <v>15.642438688474698</v>
      </c>
      <c r="H127" s="24">
        <f t="shared" si="67"/>
        <v>5.274880647238291</v>
      </c>
      <c r="I127" s="24">
        <f t="shared" si="67"/>
        <v>6.7274035161152881</v>
      </c>
      <c r="J127" s="24">
        <f t="shared" si="67"/>
        <v>9.708253952695145</v>
      </c>
      <c r="K127" s="24">
        <f t="shared" si="67"/>
        <v>3.4722420818702915</v>
      </c>
      <c r="L127" s="24">
        <f t="shared" si="67"/>
        <v>4.9957425357267482</v>
      </c>
      <c r="M127" s="24">
        <f t="shared" si="67"/>
        <v>7.6719184552029844</v>
      </c>
      <c r="N127" s="24">
        <f t="shared" si="67"/>
        <v>5.4506864401733424</v>
      </c>
      <c r="O127" s="24"/>
      <c r="P127" s="48" t="s">
        <v>98</v>
      </c>
      <c r="Q127" s="24">
        <f t="shared" si="68"/>
        <v>4.4773201294570129</v>
      </c>
      <c r="R127" s="24">
        <f t="shared" si="69"/>
        <v>4.2442808414704558</v>
      </c>
      <c r="S127" s="24">
        <f t="shared" si="69"/>
        <v>7.6350818477572915</v>
      </c>
      <c r="T127" s="24">
        <f t="shared" si="69"/>
        <v>14.835618278030125</v>
      </c>
      <c r="U127" s="24">
        <f t="shared" si="69"/>
        <v>41.611063778660082</v>
      </c>
      <c r="V127" s="24">
        <f t="shared" si="69"/>
        <v>-3.312646689929835</v>
      </c>
      <c r="W127" s="24">
        <f t="shared" si="69"/>
        <v>9.7520334483840259</v>
      </c>
      <c r="X127" s="24">
        <f t="shared" si="69"/>
        <v>13.636987567188029</v>
      </c>
      <c r="Y127" s="24">
        <f t="shared" si="69"/>
        <v>5.4506864401733424</v>
      </c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 x14ac:dyDescent="0.2">
      <c r="A128" s="48" t="s">
        <v>99</v>
      </c>
      <c r="B128" s="24">
        <f t="shared" si="70"/>
        <v>-4.2770400818094174</v>
      </c>
      <c r="C128" s="24">
        <f t="shared" si="67"/>
        <v>0.26928223596971179</v>
      </c>
      <c r="D128" s="24">
        <f t="shared" si="67"/>
        <v>14.299999999999642</v>
      </c>
      <c r="E128" s="24">
        <f t="shared" si="67"/>
        <v>8.0391441585370984</v>
      </c>
      <c r="F128" s="24">
        <f t="shared" si="67"/>
        <v>6.6818667323448295</v>
      </c>
      <c r="G128" s="24">
        <f t="shared" si="67"/>
        <v>3.9436819188952654</v>
      </c>
      <c r="H128" s="24">
        <f t="shared" si="67"/>
        <v>4.6490101354160487</v>
      </c>
      <c r="I128" s="24">
        <f t="shared" si="67"/>
        <v>6.6359242672875638</v>
      </c>
      <c r="J128" s="24">
        <f t="shared" si="67"/>
        <v>8.1166772270050842</v>
      </c>
      <c r="K128" s="24">
        <f t="shared" si="67"/>
        <v>2.2958232431829373</v>
      </c>
      <c r="L128" s="24">
        <f t="shared" si="67"/>
        <v>4.499395623226448</v>
      </c>
      <c r="M128" s="24">
        <f t="shared" si="67"/>
        <v>5.7607408716964414</v>
      </c>
      <c r="N128" s="24">
        <f t="shared" si="67"/>
        <v>4.7021499536989779</v>
      </c>
      <c r="O128" s="24"/>
      <c r="P128" s="48" t="s">
        <v>99</v>
      </c>
      <c r="Q128" s="24">
        <f t="shared" si="68"/>
        <v>5.497264678574183</v>
      </c>
      <c r="R128" s="24">
        <f t="shared" si="69"/>
        <v>4.6524536057255972</v>
      </c>
      <c r="S128" s="24">
        <f t="shared" si="69"/>
        <v>8.1147655370203893</v>
      </c>
      <c r="T128" s="24">
        <f t="shared" si="69"/>
        <v>10.613941572516936</v>
      </c>
      <c r="U128" s="24">
        <f t="shared" ref="U128:U133" si="71">U63/U59*100-100</f>
        <v>-20.206418611924647</v>
      </c>
      <c r="V128" s="24">
        <f t="shared" si="69"/>
        <v>-5.8066427448841011</v>
      </c>
      <c r="W128" s="24">
        <f t="shared" si="69"/>
        <v>8.927947372471138</v>
      </c>
      <c r="X128" s="24">
        <f t="shared" si="69"/>
        <v>10.057779768727997</v>
      </c>
      <c r="Y128" s="24">
        <f t="shared" si="69"/>
        <v>4.7021499536989779</v>
      </c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x14ac:dyDescent="0.2">
      <c r="A129" s="48" t="s">
        <v>100</v>
      </c>
      <c r="B129" s="24">
        <f t="shared" si="70"/>
        <v>0.3021716065971134</v>
      </c>
      <c r="C129" s="24">
        <f t="shared" si="67"/>
        <v>-0.20671239141920239</v>
      </c>
      <c r="D129" s="24">
        <f t="shared" si="67"/>
        <v>22.899999999999693</v>
      </c>
      <c r="E129" s="24">
        <f t="shared" si="67"/>
        <v>6.9129164661868288</v>
      </c>
      <c r="F129" s="24">
        <f t="shared" si="67"/>
        <v>9.4459548663087531</v>
      </c>
      <c r="G129" s="24">
        <f t="shared" si="67"/>
        <v>8.0088357755692812</v>
      </c>
      <c r="H129" s="24">
        <f t="shared" si="67"/>
        <v>5.8307300376752238</v>
      </c>
      <c r="I129" s="24">
        <f t="shared" si="67"/>
        <v>7.1488243254612058</v>
      </c>
      <c r="J129" s="24">
        <f t="shared" si="67"/>
        <v>8.7279473882614553</v>
      </c>
      <c r="K129" s="24">
        <f t="shared" si="67"/>
        <v>2.7566193531979764</v>
      </c>
      <c r="L129" s="24">
        <f t="shared" si="67"/>
        <v>5.6777875276940506</v>
      </c>
      <c r="M129" s="24">
        <f t="shared" si="67"/>
        <v>6.0259115710894946</v>
      </c>
      <c r="N129" s="24">
        <f t="shared" si="67"/>
        <v>5.7401624182670901</v>
      </c>
      <c r="O129" s="24"/>
      <c r="P129" s="48" t="s">
        <v>100</v>
      </c>
      <c r="Q129" s="24">
        <f t="shared" si="68"/>
        <v>5.5542769046453202</v>
      </c>
      <c r="R129" s="24">
        <f t="shared" si="69"/>
        <v>4.8907867222504962</v>
      </c>
      <c r="S129" s="24">
        <f t="shared" si="69"/>
        <v>8.8974629304870803</v>
      </c>
      <c r="T129" s="24">
        <f t="shared" si="69"/>
        <v>11.224013051888917</v>
      </c>
      <c r="U129" s="24">
        <f t="shared" si="71"/>
        <v>-92.860353287088699</v>
      </c>
      <c r="V129" s="24">
        <f t="shared" si="69"/>
        <v>-7.1439634597289512</v>
      </c>
      <c r="W129" s="24">
        <f t="shared" si="69"/>
        <v>8.9975627886127398</v>
      </c>
      <c r="X129" s="24">
        <f t="shared" si="69"/>
        <v>9.9905751516894554</v>
      </c>
      <c r="Y129" s="24">
        <f t="shared" si="69"/>
        <v>5.7401624182670901</v>
      </c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 x14ac:dyDescent="0.2">
      <c r="A130" s="48" t="s">
        <v>101</v>
      </c>
      <c r="B130" s="24">
        <f t="shared" si="70"/>
        <v>10.521291625292051</v>
      </c>
      <c r="C130" s="24">
        <f t="shared" si="67"/>
        <v>1.7502824974553448</v>
      </c>
      <c r="D130" s="24">
        <f t="shared" si="67"/>
        <v>40.799999999999585</v>
      </c>
      <c r="E130" s="24">
        <f t="shared" si="67"/>
        <v>5.9771393216742581</v>
      </c>
      <c r="F130" s="24">
        <f t="shared" si="67"/>
        <v>9.067010887254952</v>
      </c>
      <c r="G130" s="24">
        <f t="shared" si="67"/>
        <v>6.8823414276593553</v>
      </c>
      <c r="H130" s="24">
        <f t="shared" si="67"/>
        <v>3.8808150665505536</v>
      </c>
      <c r="I130" s="24">
        <f t="shared" si="67"/>
        <v>6.3630024824230986</v>
      </c>
      <c r="J130" s="24">
        <f t="shared" si="67"/>
        <v>8.8421985236351048</v>
      </c>
      <c r="K130" s="24">
        <f t="shared" si="67"/>
        <v>2.8236562420286333</v>
      </c>
      <c r="L130" s="24">
        <f t="shared" si="67"/>
        <v>7.7545936240478852</v>
      </c>
      <c r="M130" s="24">
        <f t="shared" si="67"/>
        <v>5.3083636694942129</v>
      </c>
      <c r="N130" s="24">
        <f t="shared" si="67"/>
        <v>7.3341356232264729</v>
      </c>
      <c r="O130" s="24"/>
      <c r="P130" s="48" t="s">
        <v>101</v>
      </c>
      <c r="Q130" s="24">
        <f t="shared" si="68"/>
        <v>4.3735174435462625</v>
      </c>
      <c r="R130" s="24">
        <f t="shared" si="69"/>
        <v>3.5030077697936264</v>
      </c>
      <c r="S130" s="24">
        <f t="shared" si="69"/>
        <v>10.905477387441536</v>
      </c>
      <c r="T130" s="24">
        <f t="shared" si="69"/>
        <v>20.017103529380023</v>
      </c>
      <c r="U130" s="24">
        <f t="shared" si="71"/>
        <v>-126.40718793812313</v>
      </c>
      <c r="V130" s="24">
        <f t="shared" si="69"/>
        <v>-7.5763460415308828</v>
      </c>
      <c r="W130" s="24">
        <f t="shared" si="69"/>
        <v>9.705179850901871</v>
      </c>
      <c r="X130" s="24">
        <f t="shared" si="69"/>
        <v>8.3479617823247736</v>
      </c>
      <c r="Y130" s="24">
        <f t="shared" si="69"/>
        <v>7.3341356232264729</v>
      </c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x14ac:dyDescent="0.2">
      <c r="A131" s="48" t="s">
        <v>102</v>
      </c>
      <c r="B131" s="24">
        <f t="shared" si="70"/>
        <v>5.3928667449965531</v>
      </c>
      <c r="C131" s="24">
        <f t="shared" si="67"/>
        <v>3.6223446333831504</v>
      </c>
      <c r="D131" s="24">
        <f t="shared" si="67"/>
        <v>54.099999999999625</v>
      </c>
      <c r="E131" s="24">
        <f t="shared" si="67"/>
        <v>8.6267760373968372</v>
      </c>
      <c r="F131" s="24">
        <f t="shared" si="67"/>
        <v>9.5313787821797291</v>
      </c>
      <c r="G131" s="24">
        <f t="shared" si="67"/>
        <v>8.2249409172576549</v>
      </c>
      <c r="H131" s="24">
        <f t="shared" si="67"/>
        <v>2.7374683730116374</v>
      </c>
      <c r="I131" s="24">
        <f t="shared" si="67"/>
        <v>6.6507244417766174</v>
      </c>
      <c r="J131" s="24">
        <f t="shared" si="67"/>
        <v>10.932998939769917</v>
      </c>
      <c r="K131" s="24">
        <f t="shared" si="67"/>
        <v>6.1281250201610646</v>
      </c>
      <c r="L131" s="24">
        <f t="shared" si="67"/>
        <v>9.5824840514459879</v>
      </c>
      <c r="M131" s="24">
        <f t="shared" si="67"/>
        <v>5.5467688251419958</v>
      </c>
      <c r="N131" s="24">
        <f t="shared" si="67"/>
        <v>8.8819701705628944</v>
      </c>
      <c r="O131" s="24"/>
      <c r="P131" s="48" t="s">
        <v>102</v>
      </c>
      <c r="Q131" s="24">
        <f t="shared" si="68"/>
        <v>4.5532948983946255</v>
      </c>
      <c r="R131" s="24">
        <f t="shared" si="69"/>
        <v>5.0996199703903216</v>
      </c>
      <c r="S131" s="24">
        <f t="shared" si="69"/>
        <v>11.716146624203176</v>
      </c>
      <c r="T131" s="24">
        <f t="shared" si="69"/>
        <v>32.738073036527169</v>
      </c>
      <c r="U131" s="24">
        <f t="shared" si="71"/>
        <v>-59.979590108324139</v>
      </c>
      <c r="V131" s="24">
        <f t="shared" si="69"/>
        <v>-7.078656922817899</v>
      </c>
      <c r="W131" s="24">
        <f t="shared" si="69"/>
        <v>9.1868830238307453</v>
      </c>
      <c r="X131" s="24">
        <f t="shared" si="69"/>
        <v>8.8585577270354037</v>
      </c>
      <c r="Y131" s="24">
        <f t="shared" si="69"/>
        <v>8.8819701705628944</v>
      </c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:34" x14ac:dyDescent="0.2">
      <c r="A132" s="48" t="s">
        <v>104</v>
      </c>
      <c r="B132" s="24">
        <f>B67/B63*100-100</f>
        <v>5.7874739975277265</v>
      </c>
      <c r="C132" s="24">
        <f t="shared" si="67"/>
        <v>4.5434945188683997</v>
      </c>
      <c r="D132" s="24">
        <f t="shared" si="67"/>
        <v>24.755796327483168</v>
      </c>
      <c r="E132" s="24">
        <f t="shared" si="67"/>
        <v>3.6409268473524463</v>
      </c>
      <c r="F132" s="24">
        <f t="shared" si="67"/>
        <v>15.525706142742763</v>
      </c>
      <c r="G132" s="24">
        <f t="shared" si="67"/>
        <v>5.9274799548998374</v>
      </c>
      <c r="H132" s="24">
        <f t="shared" si="67"/>
        <v>2.9122831538499696</v>
      </c>
      <c r="I132" s="24">
        <f t="shared" si="67"/>
        <v>5.9438437090233691</v>
      </c>
      <c r="J132" s="24">
        <f t="shared" si="67"/>
        <v>16.660786783612934</v>
      </c>
      <c r="K132" s="24">
        <f t="shared" si="67"/>
        <v>2.8404632778167809</v>
      </c>
      <c r="L132" s="24">
        <f t="shared" si="67"/>
        <v>7.5717582041953619</v>
      </c>
      <c r="M132" s="24">
        <f t="shared" si="67"/>
        <v>6.9833969999364456</v>
      </c>
      <c r="N132" s="24">
        <f t="shared" si="67"/>
        <v>7.4762261588081884</v>
      </c>
      <c r="O132" s="24"/>
      <c r="P132" s="48" t="s">
        <v>104</v>
      </c>
      <c r="Q132" s="24">
        <f t="shared" si="68"/>
        <v>5.1483725319158395</v>
      </c>
      <c r="R132" s="24">
        <f t="shared" si="69"/>
        <v>6.5108648803130791</v>
      </c>
      <c r="S132" s="24">
        <f t="shared" si="69"/>
        <v>18.923795740057628</v>
      </c>
      <c r="T132" s="24">
        <f t="shared" si="69"/>
        <v>12.811769073422923</v>
      </c>
      <c r="U132" s="24">
        <f t="shared" si="71"/>
        <v>15.424782645263832</v>
      </c>
      <c r="V132" s="24">
        <f t="shared" si="69"/>
        <v>-5.5903690296135551</v>
      </c>
      <c r="W132" s="24">
        <f t="shared" si="69"/>
        <v>3.8990599496123508</v>
      </c>
      <c r="X132" s="24">
        <f t="shared" si="69"/>
        <v>7.1698923595410236</v>
      </c>
      <c r="Y132" s="24">
        <f t="shared" si="69"/>
        <v>7.4762261588081884</v>
      </c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:34" x14ac:dyDescent="0.2">
      <c r="A133" s="48" t="s">
        <v>105</v>
      </c>
      <c r="B133" s="24">
        <f>B68/B64*100-100</f>
        <v>4.6390204409555906</v>
      </c>
      <c r="C133" s="24">
        <f t="shared" si="67"/>
        <v>-10.616509928072645</v>
      </c>
      <c r="D133" s="24">
        <f t="shared" si="67"/>
        <v>0</v>
      </c>
      <c r="E133" s="24">
        <f t="shared" si="67"/>
        <v>-17.160804656750656</v>
      </c>
      <c r="F133" s="24">
        <f t="shared" si="67"/>
        <v>10.464035930323405</v>
      </c>
      <c r="G133" s="24">
        <f t="shared" si="67"/>
        <v>3.1591689240441809</v>
      </c>
      <c r="H133" s="24">
        <f t="shared" si="67"/>
        <v>1.6289893321649913</v>
      </c>
      <c r="I133" s="24">
        <f t="shared" si="67"/>
        <v>-18.06128816299028</v>
      </c>
      <c r="J133" s="24">
        <f t="shared" si="67"/>
        <v>14.363742650347788</v>
      </c>
      <c r="K133" s="24">
        <f t="shared" si="67"/>
        <v>-30.712968869092023</v>
      </c>
      <c r="L133" s="24">
        <f t="shared" si="67"/>
        <v>-5.2564582970259721</v>
      </c>
      <c r="M133" s="24">
        <f t="shared" si="67"/>
        <v>-5.2497418549925641</v>
      </c>
      <c r="N133" s="24">
        <f>N68/N64*100-100</f>
        <v>-5.2552516309856117</v>
      </c>
      <c r="O133" s="24"/>
      <c r="P133" s="48" t="s">
        <v>105</v>
      </c>
      <c r="Q133" s="24">
        <f t="shared" si="68"/>
        <v>-7.0965046539681254</v>
      </c>
      <c r="R133" s="24">
        <f t="shared" si="69"/>
        <v>-3.704603875169667</v>
      </c>
      <c r="S133" s="24">
        <f t="shared" si="69"/>
        <v>16.642360567891899</v>
      </c>
      <c r="T133" s="24">
        <f t="shared" si="69"/>
        <v>-11.892164003845664</v>
      </c>
      <c r="U133" s="24">
        <f t="shared" si="71"/>
        <v>-5942.7859211818277</v>
      </c>
      <c r="V133" s="24">
        <f t="shared" si="69"/>
        <v>-4.4173252035931085</v>
      </c>
      <c r="W133" s="24">
        <f t="shared" si="69"/>
        <v>-20.594585716321987</v>
      </c>
      <c r="X133" s="24">
        <f t="shared" si="69"/>
        <v>-21.148830212883468</v>
      </c>
      <c r="Y133" s="24">
        <f t="shared" si="69"/>
        <v>-5.2552516309856117</v>
      </c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:34" x14ac:dyDescent="0.2">
      <c r="A134" s="33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Q134" s="25"/>
      <c r="R134" s="25"/>
      <c r="S134" s="25"/>
      <c r="T134" s="25"/>
      <c r="U134" s="25"/>
      <c r="W134" s="25"/>
      <c r="X134" s="25"/>
      <c r="Y134" s="12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:34" ht="15.75" x14ac:dyDescent="0.25">
      <c r="A135" s="32" t="s">
        <v>60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4"/>
      <c r="P135" s="32" t="s">
        <v>60</v>
      </c>
      <c r="Q135" s="25"/>
      <c r="R135" s="25"/>
      <c r="S135" s="25"/>
      <c r="T135" s="25"/>
      <c r="U135" s="25"/>
      <c r="W135" s="25"/>
      <c r="X135" s="25"/>
      <c r="Y135" s="12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x14ac:dyDescent="0.2">
      <c r="A136" s="48" t="s">
        <v>13</v>
      </c>
      <c r="B136" s="26">
        <f t="shared" ref="B136:N136" si="72">B7/$N7*100</f>
        <v>6.0850619298462441</v>
      </c>
      <c r="C136" s="26">
        <f t="shared" si="72"/>
        <v>26.377669815981779</v>
      </c>
      <c r="D136" s="26">
        <f t="shared" si="72"/>
        <v>1.7129672531558564</v>
      </c>
      <c r="E136" s="26">
        <f t="shared" si="72"/>
        <v>11.416553793998013</v>
      </c>
      <c r="F136" s="26">
        <f t="shared" si="72"/>
        <v>2.8391547334380562</v>
      </c>
      <c r="G136" s="26">
        <f t="shared" si="72"/>
        <v>1.9441893146439304</v>
      </c>
      <c r="H136" s="26">
        <f t="shared" si="72"/>
        <v>13.378567374633466</v>
      </c>
      <c r="I136" s="26">
        <f t="shared" si="72"/>
        <v>4.8651216723828288</v>
      </c>
      <c r="J136" s="26">
        <f t="shared" si="72"/>
        <v>12.409739311444504</v>
      </c>
      <c r="K136" s="26">
        <f t="shared" si="72"/>
        <v>2.5284057533343942</v>
      </c>
      <c r="L136" s="26">
        <f t="shared" si="72"/>
        <v>83.557430952859107</v>
      </c>
      <c r="M136" s="26">
        <f t="shared" si="72"/>
        <v>16.442569047140893</v>
      </c>
      <c r="N136" s="26">
        <f t="shared" si="72"/>
        <v>100</v>
      </c>
      <c r="O136" s="26"/>
      <c r="P136" s="48" t="s">
        <v>13</v>
      </c>
      <c r="Q136" s="26">
        <f t="shared" ref="Q136:Y151" si="73">Q7/$Y7*100</f>
        <v>78.986360384554942</v>
      </c>
      <c r="R136" s="26">
        <f t="shared" si="73"/>
        <v>1.0263133264934732</v>
      </c>
      <c r="S136" s="26">
        <f t="shared" si="73"/>
        <v>20.71866149675439</v>
      </c>
      <c r="T136" s="26">
        <f t="shared" si="73"/>
        <v>13.808269252447293</v>
      </c>
      <c r="U136" s="26">
        <f t="shared" si="73"/>
        <v>-2.4219680233357073</v>
      </c>
      <c r="V136" s="26">
        <f t="shared" si="73"/>
        <v>1.3695098648452704E-4</v>
      </c>
      <c r="W136" s="26">
        <f t="shared" si="73"/>
        <v>26.817671723063043</v>
      </c>
      <c r="X136" s="26">
        <f t="shared" si="73"/>
        <v>38.935445110963926</v>
      </c>
      <c r="Y136" s="26">
        <f t="shared" si="73"/>
        <v>100</v>
      </c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 x14ac:dyDescent="0.2">
      <c r="A137" s="48" t="s">
        <v>14</v>
      </c>
      <c r="B137" s="26">
        <f t="shared" ref="B137:N137" si="74">B8/$N8*100</f>
        <v>6.0454705009746696</v>
      </c>
      <c r="C137" s="26">
        <f t="shared" si="74"/>
        <v>25.283144553778968</v>
      </c>
      <c r="D137" s="26">
        <f t="shared" si="74"/>
        <v>3.3254242750311676</v>
      </c>
      <c r="E137" s="26">
        <f t="shared" si="74"/>
        <v>12.541094924031841</v>
      </c>
      <c r="F137" s="26">
        <f t="shared" si="74"/>
        <v>2.5317847284259436</v>
      </c>
      <c r="G137" s="26">
        <f t="shared" si="74"/>
        <v>1.8192321172892638</v>
      </c>
      <c r="H137" s="26">
        <f t="shared" si="74"/>
        <v>12.836068924942179</v>
      </c>
      <c r="I137" s="26">
        <f t="shared" si="74"/>
        <v>4.3644956340137613</v>
      </c>
      <c r="J137" s="26">
        <f t="shared" si="74"/>
        <v>11.685190580362432</v>
      </c>
      <c r="K137" s="26">
        <f t="shared" si="74"/>
        <v>2.2929948601547436</v>
      </c>
      <c r="L137" s="26">
        <f t="shared" si="74"/>
        <v>82.724901099004995</v>
      </c>
      <c r="M137" s="26">
        <f t="shared" si="74"/>
        <v>17.275098900995005</v>
      </c>
      <c r="N137" s="26">
        <f t="shared" si="74"/>
        <v>100</v>
      </c>
      <c r="O137" s="26"/>
      <c r="P137" s="48" t="s">
        <v>14</v>
      </c>
      <c r="Q137" s="26">
        <f t="shared" si="73"/>
        <v>73.089340382577305</v>
      </c>
      <c r="R137" s="26">
        <f t="shared" si="73"/>
        <v>0.87007664237825888</v>
      </c>
      <c r="S137" s="26">
        <f t="shared" si="73"/>
        <v>19.480228190445764</v>
      </c>
      <c r="T137" s="26">
        <f t="shared" si="73"/>
        <v>18.544091762421246</v>
      </c>
      <c r="U137" s="26">
        <f t="shared" si="73"/>
        <v>5.0375499750077646</v>
      </c>
      <c r="V137" s="26">
        <f t="shared" si="73"/>
        <v>1.214074897703878E-4</v>
      </c>
      <c r="W137" s="26">
        <f t="shared" si="73"/>
        <v>29.47490297904255</v>
      </c>
      <c r="X137" s="26">
        <f t="shared" si="73"/>
        <v>46.496311339362663</v>
      </c>
      <c r="Y137" s="26">
        <f t="shared" si="73"/>
        <v>100</v>
      </c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x14ac:dyDescent="0.2">
      <c r="A138" s="48" t="s">
        <v>15</v>
      </c>
      <c r="B138" s="26">
        <f t="shared" ref="B138:N138" si="75">B9/$N9*100</f>
        <v>7.2758380247226366</v>
      </c>
      <c r="C138" s="26">
        <f t="shared" si="75"/>
        <v>25.231961632317983</v>
      </c>
      <c r="D138" s="26">
        <f t="shared" si="75"/>
        <v>4.623735315519844</v>
      </c>
      <c r="E138" s="26">
        <f t="shared" si="75"/>
        <v>11.996158211783198</v>
      </c>
      <c r="F138" s="26">
        <f t="shared" si="75"/>
        <v>2.4367896748315863</v>
      </c>
      <c r="G138" s="26">
        <f t="shared" si="75"/>
        <v>1.6944684568161135</v>
      </c>
      <c r="H138" s="26">
        <f t="shared" si="75"/>
        <v>12.576791074114116</v>
      </c>
      <c r="I138" s="26">
        <f t="shared" si="75"/>
        <v>4.2475365482207224</v>
      </c>
      <c r="J138" s="26">
        <f t="shared" si="75"/>
        <v>10.90215656414988</v>
      </c>
      <c r="K138" s="26">
        <f t="shared" si="75"/>
        <v>2.1758666860217506</v>
      </c>
      <c r="L138" s="26">
        <f t="shared" si="75"/>
        <v>83.161302188497828</v>
      </c>
      <c r="M138" s="26">
        <f t="shared" si="75"/>
        <v>16.838697811502161</v>
      </c>
      <c r="N138" s="26">
        <f t="shared" si="75"/>
        <v>100</v>
      </c>
      <c r="O138" s="26"/>
      <c r="P138" s="48" t="s">
        <v>15</v>
      </c>
      <c r="Q138" s="26">
        <f t="shared" si="73"/>
        <v>72.969471442075246</v>
      </c>
      <c r="R138" s="26">
        <f t="shared" si="73"/>
        <v>0.80441054381127497</v>
      </c>
      <c r="S138" s="26">
        <f t="shared" si="73"/>
        <v>18.190885021214942</v>
      </c>
      <c r="T138" s="26">
        <f t="shared" si="73"/>
        <v>21.763393017715341</v>
      </c>
      <c r="U138" s="26">
        <f t="shared" si="73"/>
        <v>5.2676846307773326</v>
      </c>
      <c r="V138" s="26">
        <f t="shared" si="73"/>
        <v>1.1397926659957747E-4</v>
      </c>
      <c r="W138" s="26">
        <f t="shared" si="73"/>
        <v>27.817750973618672</v>
      </c>
      <c r="X138" s="26">
        <f t="shared" si="73"/>
        <v>46.813709608479414</v>
      </c>
      <c r="Y138" s="26">
        <f t="shared" si="73"/>
        <v>100</v>
      </c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x14ac:dyDescent="0.2">
      <c r="A139" s="48" t="s">
        <v>16</v>
      </c>
      <c r="B139" s="26">
        <f t="shared" ref="B139:N139" si="76">B10/$N10*100</f>
        <v>7.2915447864646348</v>
      </c>
      <c r="C139" s="26">
        <f t="shared" si="76"/>
        <v>24.958338105511558</v>
      </c>
      <c r="D139" s="26">
        <f t="shared" si="76"/>
        <v>4.7276921205881193</v>
      </c>
      <c r="E139" s="26">
        <f t="shared" si="76"/>
        <v>11.835948524258482</v>
      </c>
      <c r="F139" s="26">
        <f t="shared" si="76"/>
        <v>2.3760123031533018</v>
      </c>
      <c r="G139" s="26">
        <f t="shared" si="76"/>
        <v>1.6845587610890327</v>
      </c>
      <c r="H139" s="26">
        <f t="shared" si="76"/>
        <v>11.889497066975466</v>
      </c>
      <c r="I139" s="26">
        <f t="shared" si="76"/>
        <v>4.1156334275328472</v>
      </c>
      <c r="J139" s="26">
        <f t="shared" si="76"/>
        <v>11.736035165735901</v>
      </c>
      <c r="K139" s="26">
        <f t="shared" si="76"/>
        <v>2.2060342510599691</v>
      </c>
      <c r="L139" s="26">
        <f t="shared" si="76"/>
        <v>82.821294512369292</v>
      </c>
      <c r="M139" s="26">
        <f t="shared" si="76"/>
        <v>17.178705487630712</v>
      </c>
      <c r="N139" s="26">
        <f t="shared" si="76"/>
        <v>100</v>
      </c>
      <c r="O139" s="26"/>
      <c r="P139" s="48" t="s">
        <v>16</v>
      </c>
      <c r="Q139" s="26">
        <f t="shared" si="73"/>
        <v>72.021601840300562</v>
      </c>
      <c r="R139" s="26">
        <f t="shared" si="73"/>
        <v>0.88577164467444214</v>
      </c>
      <c r="S139" s="26">
        <f t="shared" si="73"/>
        <v>19.854776324454658</v>
      </c>
      <c r="T139" s="26">
        <f t="shared" si="73"/>
        <v>22.102856980838503</v>
      </c>
      <c r="U139" s="26">
        <f t="shared" si="73"/>
        <v>4.1170000791539954</v>
      </c>
      <c r="V139" s="26">
        <f t="shared" si="73"/>
        <v>1.0631502517276196E-4</v>
      </c>
      <c r="W139" s="26">
        <f t="shared" si="73"/>
        <v>27.687707924216571</v>
      </c>
      <c r="X139" s="26">
        <f t="shared" si="73"/>
        <v>46.669821108663896</v>
      </c>
      <c r="Y139" s="26">
        <f t="shared" si="73"/>
        <v>100</v>
      </c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4" x14ac:dyDescent="0.2">
      <c r="A140" s="48" t="s">
        <v>17</v>
      </c>
      <c r="B140" s="26">
        <f t="shared" ref="B140:N140" si="77">B11/$N11*100</f>
        <v>6.0273375098552977</v>
      </c>
      <c r="C140" s="26">
        <f t="shared" si="77"/>
        <v>25.849655672920601</v>
      </c>
      <c r="D140" s="26">
        <f t="shared" si="77"/>
        <v>2.1921028092631105</v>
      </c>
      <c r="E140" s="26">
        <f t="shared" si="77"/>
        <v>12.744383818891967</v>
      </c>
      <c r="F140" s="26">
        <f t="shared" si="77"/>
        <v>3.2073168422683729</v>
      </c>
      <c r="G140" s="26">
        <f t="shared" si="77"/>
        <v>2.35738534454743</v>
      </c>
      <c r="H140" s="26">
        <f t="shared" si="77"/>
        <v>11.514507565530371</v>
      </c>
      <c r="I140" s="26">
        <f t="shared" si="77"/>
        <v>5.1859540697872912</v>
      </c>
      <c r="J140" s="26">
        <f t="shared" si="77"/>
        <v>11.687806962946937</v>
      </c>
      <c r="K140" s="26">
        <f t="shared" si="77"/>
        <v>2.9451567778474361</v>
      </c>
      <c r="L140" s="26">
        <f t="shared" si="77"/>
        <v>83.711607373858826</v>
      </c>
      <c r="M140" s="26">
        <f t="shared" si="77"/>
        <v>16.288392626141167</v>
      </c>
      <c r="N140" s="26">
        <f t="shared" si="77"/>
        <v>100</v>
      </c>
      <c r="O140" s="26"/>
      <c r="P140" s="48" t="s">
        <v>17</v>
      </c>
      <c r="Q140" s="26">
        <f t="shared" si="73"/>
        <v>78.189018708779514</v>
      </c>
      <c r="R140" s="26">
        <f t="shared" si="73"/>
        <v>0.98210071346702499</v>
      </c>
      <c r="S140" s="26">
        <f t="shared" si="73"/>
        <v>20.757229656917573</v>
      </c>
      <c r="T140" s="26">
        <f t="shared" si="73"/>
        <v>16.297418083204249</v>
      </c>
      <c r="U140" s="26">
        <f t="shared" si="73"/>
        <v>3.3397208059886574</v>
      </c>
      <c r="V140" s="26">
        <f t="shared" si="73"/>
        <v>1.3131933690394644E-4</v>
      </c>
      <c r="W140" s="26">
        <f t="shared" si="73"/>
        <v>29.536781408543401</v>
      </c>
      <c r="X140" s="26">
        <f t="shared" si="73"/>
        <v>49.102400696237339</v>
      </c>
      <c r="Y140" s="26">
        <f t="shared" si="73"/>
        <v>100</v>
      </c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:34" x14ac:dyDescent="0.2">
      <c r="A141" s="48" t="s">
        <v>18</v>
      </c>
      <c r="B141" s="26">
        <f t="shared" ref="B141:N141" si="78">B12/$N12*100</f>
        <v>6.1914017083093711</v>
      </c>
      <c r="C141" s="26">
        <f t="shared" si="78"/>
        <v>24.499271824703488</v>
      </c>
      <c r="D141" s="26">
        <f t="shared" si="78"/>
        <v>3.4811596263528366</v>
      </c>
      <c r="E141" s="26">
        <f t="shared" si="78"/>
        <v>13.589347392685758</v>
      </c>
      <c r="F141" s="26">
        <f t="shared" si="78"/>
        <v>2.9924731953510411</v>
      </c>
      <c r="G141" s="26">
        <f t="shared" si="78"/>
        <v>2.3019335285231191</v>
      </c>
      <c r="H141" s="26">
        <f t="shared" si="78"/>
        <v>10.789131099997471</v>
      </c>
      <c r="I141" s="26">
        <f t="shared" si="78"/>
        <v>4.8612378493793056</v>
      </c>
      <c r="J141" s="26">
        <f t="shared" si="78"/>
        <v>10.955879468789213</v>
      </c>
      <c r="K141" s="26">
        <f t="shared" si="78"/>
        <v>2.6945031270351967</v>
      </c>
      <c r="L141" s="26">
        <f t="shared" si="78"/>
        <v>82.356338821126784</v>
      </c>
      <c r="M141" s="26">
        <f t="shared" si="78"/>
        <v>17.64366117887322</v>
      </c>
      <c r="N141" s="26">
        <f t="shared" si="78"/>
        <v>100</v>
      </c>
      <c r="O141" s="26"/>
      <c r="P141" s="48" t="s">
        <v>18</v>
      </c>
      <c r="Q141" s="26">
        <f t="shared" si="73"/>
        <v>75.890156113302481</v>
      </c>
      <c r="R141" s="26">
        <f t="shared" si="73"/>
        <v>0.89509543446312823</v>
      </c>
      <c r="S141" s="26">
        <f t="shared" si="73"/>
        <v>19.520026282325627</v>
      </c>
      <c r="T141" s="26">
        <f t="shared" si="73"/>
        <v>20.470486235003172</v>
      </c>
      <c r="U141" s="26">
        <f t="shared" si="73"/>
        <v>2.8202756243777065</v>
      </c>
      <c r="V141" s="26">
        <f t="shared" si="73"/>
        <v>1.2279517171133941E-4</v>
      </c>
      <c r="W141" s="26">
        <f t="shared" si="73"/>
        <v>30.00531288269362</v>
      </c>
      <c r="X141" s="26">
        <f t="shared" si="73"/>
        <v>49.601475367337464</v>
      </c>
      <c r="Y141" s="26">
        <f t="shared" si="73"/>
        <v>100</v>
      </c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:34" x14ac:dyDescent="0.2">
      <c r="A142" s="48" t="s">
        <v>19</v>
      </c>
      <c r="B142" s="26">
        <f t="shared" ref="B142:N142" si="79">B13/$N13*100</f>
        <v>7.9209926493694338</v>
      </c>
      <c r="C142" s="26">
        <f t="shared" si="79"/>
        <v>23.953953825750187</v>
      </c>
      <c r="D142" s="26">
        <f t="shared" si="79"/>
        <v>4.9601156170755551</v>
      </c>
      <c r="E142" s="26">
        <f t="shared" si="79"/>
        <v>13.301771723489628</v>
      </c>
      <c r="F142" s="26">
        <f t="shared" si="79"/>
        <v>2.9338397239378229</v>
      </c>
      <c r="G142" s="26">
        <f t="shared" si="79"/>
        <v>2.1402059615598086</v>
      </c>
      <c r="H142" s="26">
        <f t="shared" si="79"/>
        <v>10.336941309750205</v>
      </c>
      <c r="I142" s="26">
        <f t="shared" si="79"/>
        <v>4.6855332779933505</v>
      </c>
      <c r="J142" s="26">
        <f t="shared" si="79"/>
        <v>10.838501254082756</v>
      </c>
      <c r="K142" s="26">
        <f t="shared" si="79"/>
        <v>2.6253829267195488</v>
      </c>
      <c r="L142" s="26">
        <f t="shared" si="79"/>
        <v>83.697238269728302</v>
      </c>
      <c r="M142" s="26">
        <f t="shared" si="79"/>
        <v>16.302761730271691</v>
      </c>
      <c r="N142" s="26">
        <f t="shared" si="79"/>
        <v>100</v>
      </c>
      <c r="O142" s="26"/>
      <c r="P142" s="48" t="s">
        <v>19</v>
      </c>
      <c r="Q142" s="26">
        <f t="shared" si="73"/>
        <v>73.394868307876052</v>
      </c>
      <c r="R142" s="26">
        <f t="shared" si="73"/>
        <v>0.90281164073037712</v>
      </c>
      <c r="S142" s="26">
        <f t="shared" si="73"/>
        <v>19.340762746146385</v>
      </c>
      <c r="T142" s="26">
        <f t="shared" si="73"/>
        <v>23.059574182795785</v>
      </c>
      <c r="U142" s="26">
        <f t="shared" si="73"/>
        <v>-0.71415695467858697</v>
      </c>
      <c r="V142" s="26">
        <f t="shared" si="73"/>
        <v>1.2304104818652761E-4</v>
      </c>
      <c r="W142" s="26">
        <f t="shared" si="73"/>
        <v>30.722730034057349</v>
      </c>
      <c r="X142" s="26">
        <f t="shared" si="73"/>
        <v>46.706712997975558</v>
      </c>
      <c r="Y142" s="26">
        <f t="shared" si="73"/>
        <v>100</v>
      </c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:34" x14ac:dyDescent="0.2">
      <c r="A143" s="48" t="s">
        <v>20</v>
      </c>
      <c r="B143" s="26">
        <f t="shared" ref="B143:N143" si="80">B14/$N14*100</f>
        <v>6.9437544068187336</v>
      </c>
      <c r="C143" s="26">
        <f t="shared" si="80"/>
        <v>24.522009122907541</v>
      </c>
      <c r="D143" s="26">
        <f t="shared" si="80"/>
        <v>5.21896493297207</v>
      </c>
      <c r="E143" s="26">
        <f t="shared" si="80"/>
        <v>12.786536283413335</v>
      </c>
      <c r="F143" s="26">
        <f t="shared" si="80"/>
        <v>2.7773492146114971</v>
      </c>
      <c r="G143" s="26">
        <f t="shared" si="80"/>
        <v>1.9759288598328213</v>
      </c>
      <c r="H143" s="26">
        <f t="shared" si="80"/>
        <v>9.61539873230765</v>
      </c>
      <c r="I143" s="26">
        <f t="shared" si="80"/>
        <v>4.3563392897044872</v>
      </c>
      <c r="J143" s="26">
        <f t="shared" si="80"/>
        <v>12.248800588958494</v>
      </c>
      <c r="K143" s="26">
        <f t="shared" si="80"/>
        <v>2.4840838069167015</v>
      </c>
      <c r="L143" s="26">
        <f t="shared" si="80"/>
        <v>82.929165238443332</v>
      </c>
      <c r="M143" s="26">
        <f t="shared" si="80"/>
        <v>17.070834761556679</v>
      </c>
      <c r="N143" s="26">
        <f t="shared" si="80"/>
        <v>100</v>
      </c>
      <c r="O143" s="26"/>
      <c r="P143" s="48" t="s">
        <v>20</v>
      </c>
      <c r="Q143" s="26">
        <f t="shared" si="73"/>
        <v>73.22747818224687</v>
      </c>
      <c r="R143" s="26">
        <f t="shared" si="73"/>
        <v>0.91784755574692822</v>
      </c>
      <c r="S143" s="26">
        <f t="shared" si="73"/>
        <v>21.803350090339197</v>
      </c>
      <c r="T143" s="26">
        <f t="shared" si="73"/>
        <v>23.810436131766924</v>
      </c>
      <c r="U143" s="26">
        <f t="shared" si="73"/>
        <v>-2.3816630391743905</v>
      </c>
      <c r="V143" s="26">
        <f t="shared" si="73"/>
        <v>1.1850835402359262E-4</v>
      </c>
      <c r="W143" s="26">
        <f t="shared" si="73"/>
        <v>27.732506503792948</v>
      </c>
      <c r="X143" s="26">
        <f t="shared" si="73"/>
        <v>45.110073933072506</v>
      </c>
      <c r="Y143" s="26">
        <f t="shared" si="73"/>
        <v>100</v>
      </c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:34" x14ac:dyDescent="0.2">
      <c r="A144" s="48" t="s">
        <v>21</v>
      </c>
      <c r="B144" s="26">
        <f t="shared" ref="B144:N144" si="81">B15/$N15*100</f>
        <v>5.4585418020045715</v>
      </c>
      <c r="C144" s="26">
        <f t="shared" si="81"/>
        <v>24.963554009807922</v>
      </c>
      <c r="D144" s="26">
        <f t="shared" si="81"/>
        <v>2.9975981298640404</v>
      </c>
      <c r="E144" s="26">
        <f t="shared" si="81"/>
        <v>14.00250659203301</v>
      </c>
      <c r="F144" s="26">
        <f t="shared" si="81"/>
        <v>3.3666568972341833</v>
      </c>
      <c r="G144" s="26">
        <f t="shared" si="81"/>
        <v>2.5803483135190883</v>
      </c>
      <c r="H144" s="26">
        <f t="shared" si="81"/>
        <v>9.3178850757564824</v>
      </c>
      <c r="I144" s="26">
        <f t="shared" si="81"/>
        <v>4.8487576775389636</v>
      </c>
      <c r="J144" s="26">
        <f t="shared" si="81"/>
        <v>13.025060597924812</v>
      </c>
      <c r="K144" s="26">
        <f t="shared" si="81"/>
        <v>3.0407218394993829</v>
      </c>
      <c r="L144" s="26">
        <f t="shared" si="81"/>
        <v>83.601630935182484</v>
      </c>
      <c r="M144" s="26">
        <f t="shared" si="81"/>
        <v>16.398369064817512</v>
      </c>
      <c r="N144" s="26">
        <f t="shared" si="81"/>
        <v>100</v>
      </c>
      <c r="O144" s="26"/>
      <c r="P144" s="48" t="s">
        <v>21</v>
      </c>
      <c r="Q144" s="26">
        <f t="shared" si="73"/>
        <v>76.933263781690215</v>
      </c>
      <c r="R144" s="26">
        <f t="shared" si="73"/>
        <v>1.1066992357733709</v>
      </c>
      <c r="S144" s="26">
        <f t="shared" si="73"/>
        <v>21.102876607632176</v>
      </c>
      <c r="T144" s="26">
        <f t="shared" si="73"/>
        <v>20.945889084376102</v>
      </c>
      <c r="U144" s="26">
        <f t="shared" si="73"/>
        <v>1.4107792093257387</v>
      </c>
      <c r="V144" s="26">
        <f t="shared" si="73"/>
        <v>1.4350768878481498E-4</v>
      </c>
      <c r="W144" s="26">
        <f t="shared" si="73"/>
        <v>27.438639142129588</v>
      </c>
      <c r="X144" s="26">
        <f t="shared" si="73"/>
        <v>48.938290568615983</v>
      </c>
      <c r="Y144" s="26">
        <f t="shared" si="73"/>
        <v>100</v>
      </c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:34" x14ac:dyDescent="0.2">
      <c r="A145" s="48" t="s">
        <v>22</v>
      </c>
      <c r="B145" s="26">
        <f t="shared" ref="B145:N145" si="82">B16/$N16*100</f>
        <v>5.3404928582106139</v>
      </c>
      <c r="C145" s="26">
        <f t="shared" si="82"/>
        <v>23.81674796608338</v>
      </c>
      <c r="D145" s="26">
        <f t="shared" si="82"/>
        <v>4.1967150274886036</v>
      </c>
      <c r="E145" s="26">
        <f t="shared" si="82"/>
        <v>14.79048545884314</v>
      </c>
      <c r="F145" s="26">
        <f t="shared" si="82"/>
        <v>3.2281556513058347</v>
      </c>
      <c r="G145" s="26">
        <f t="shared" si="82"/>
        <v>2.4126557467072427</v>
      </c>
      <c r="H145" s="26">
        <f t="shared" si="82"/>
        <v>8.8402706930072661</v>
      </c>
      <c r="I145" s="26">
        <f t="shared" si="82"/>
        <v>4.6385628768900133</v>
      </c>
      <c r="J145" s="26">
        <f t="shared" si="82"/>
        <v>12.495339414759401</v>
      </c>
      <c r="K145" s="26">
        <f t="shared" si="82"/>
        <v>2.7821087993949378</v>
      </c>
      <c r="L145" s="26">
        <f t="shared" si="82"/>
        <v>82.541534492690403</v>
      </c>
      <c r="M145" s="26">
        <f t="shared" si="82"/>
        <v>17.458465507309594</v>
      </c>
      <c r="N145" s="26">
        <f t="shared" si="82"/>
        <v>100</v>
      </c>
      <c r="O145" s="26"/>
      <c r="P145" s="48" t="s">
        <v>22</v>
      </c>
      <c r="Q145" s="26">
        <f t="shared" si="73"/>
        <v>73.448279283840719</v>
      </c>
      <c r="R145" s="26">
        <f t="shared" si="73"/>
        <v>1.0448315140433424</v>
      </c>
      <c r="S145" s="26">
        <f t="shared" si="73"/>
        <v>20.05863059137376</v>
      </c>
      <c r="T145" s="26">
        <f t="shared" si="73"/>
        <v>23.287365059353899</v>
      </c>
      <c r="U145" s="26">
        <f t="shared" si="73"/>
        <v>2.829516542887927</v>
      </c>
      <c r="V145" s="26">
        <f t="shared" si="73"/>
        <v>1.378029582122849E-4</v>
      </c>
      <c r="W145" s="26">
        <f t="shared" si="73"/>
        <v>27.942309215066114</v>
      </c>
      <c r="X145" s="26">
        <f t="shared" si="73"/>
        <v>48.611070009523999</v>
      </c>
      <c r="Y145" s="26">
        <f t="shared" si="73"/>
        <v>100</v>
      </c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:34" x14ac:dyDescent="0.2">
      <c r="A146" s="48" t="s">
        <v>23</v>
      </c>
      <c r="B146" s="26">
        <f t="shared" ref="B146:N146" si="83">B17/$N17*100</f>
        <v>6.9402421017494591</v>
      </c>
      <c r="C146" s="26">
        <f t="shared" si="83"/>
        <v>23.115209652086278</v>
      </c>
      <c r="D146" s="26">
        <f t="shared" si="83"/>
        <v>5.0928642904082366</v>
      </c>
      <c r="E146" s="26">
        <f t="shared" si="83"/>
        <v>14.390355084737354</v>
      </c>
      <c r="F146" s="26">
        <f t="shared" si="83"/>
        <v>3.1894390659427092</v>
      </c>
      <c r="G146" s="26">
        <f t="shared" si="83"/>
        <v>2.2872400741160077</v>
      </c>
      <c r="H146" s="26">
        <f t="shared" si="83"/>
        <v>8.4663372595664264</v>
      </c>
      <c r="I146" s="26">
        <f t="shared" si="83"/>
        <v>4.4833656639083888</v>
      </c>
      <c r="J146" s="26">
        <f t="shared" si="83"/>
        <v>12.310926853060922</v>
      </c>
      <c r="K146" s="26">
        <f t="shared" si="83"/>
        <v>2.6594089120779452</v>
      </c>
      <c r="L146" s="26">
        <f t="shared" si="83"/>
        <v>82.935388957653771</v>
      </c>
      <c r="M146" s="26">
        <f t="shared" si="83"/>
        <v>17.064611042346229</v>
      </c>
      <c r="N146" s="26">
        <f t="shared" si="83"/>
        <v>100</v>
      </c>
      <c r="O146" s="26"/>
      <c r="P146" s="48" t="s">
        <v>23</v>
      </c>
      <c r="Q146" s="26">
        <f t="shared" si="73"/>
        <v>74.239748665506227</v>
      </c>
      <c r="R146" s="26">
        <f t="shared" si="73"/>
        <v>1.0259260563093175</v>
      </c>
      <c r="S146" s="26">
        <f t="shared" si="73"/>
        <v>19.711099099293932</v>
      </c>
      <c r="T146" s="26">
        <f t="shared" si="73"/>
        <v>25.26726247380633</v>
      </c>
      <c r="U146" s="26">
        <f t="shared" si="73"/>
        <v>-0.36349080349542973</v>
      </c>
      <c r="V146" s="26">
        <f t="shared" si="73"/>
        <v>1.4084853587883187E-4</v>
      </c>
      <c r="W146" s="26">
        <f t="shared" si="73"/>
        <v>28.985802467301845</v>
      </c>
      <c r="X146" s="26">
        <f t="shared" si="73"/>
        <v>48.866488807258122</v>
      </c>
      <c r="Y146" s="26">
        <f t="shared" si="73"/>
        <v>100</v>
      </c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 x14ac:dyDescent="0.2">
      <c r="A147" s="48" t="s">
        <v>24</v>
      </c>
      <c r="B147" s="26">
        <f t="shared" ref="B147:N147" si="84">B18/$N18*100</f>
        <v>6.545764500629776</v>
      </c>
      <c r="C147" s="26">
        <f t="shared" si="84"/>
        <v>23.383604965429939</v>
      </c>
      <c r="D147" s="26">
        <f t="shared" si="84"/>
        <v>5.1537149142724461</v>
      </c>
      <c r="E147" s="26">
        <f t="shared" si="84"/>
        <v>14.091429628127653</v>
      </c>
      <c r="F147" s="26">
        <f t="shared" si="84"/>
        <v>3.0388661287069088</v>
      </c>
      <c r="G147" s="26">
        <f t="shared" si="84"/>
        <v>2.1824211572700474</v>
      </c>
      <c r="H147" s="26">
        <f t="shared" si="84"/>
        <v>8.0137233798711307</v>
      </c>
      <c r="I147" s="26">
        <f t="shared" si="84"/>
        <v>4.325028566636635</v>
      </c>
      <c r="J147" s="26">
        <f t="shared" si="84"/>
        <v>13.554332191602192</v>
      </c>
      <c r="K147" s="26">
        <f t="shared" si="84"/>
        <v>2.4649038325900978</v>
      </c>
      <c r="L147" s="26">
        <f t="shared" si="84"/>
        <v>82.753789265136831</v>
      </c>
      <c r="M147" s="26">
        <f t="shared" si="84"/>
        <v>17.246210734863165</v>
      </c>
      <c r="N147" s="26">
        <f t="shared" si="84"/>
        <v>100</v>
      </c>
      <c r="O147" s="26"/>
      <c r="P147" s="48" t="s">
        <v>24</v>
      </c>
      <c r="Q147" s="26">
        <f t="shared" si="73"/>
        <v>72.982268756381956</v>
      </c>
      <c r="R147" s="26">
        <f t="shared" si="73"/>
        <v>0.95618406086353613</v>
      </c>
      <c r="S147" s="26">
        <f t="shared" si="73"/>
        <v>21.951009925405959</v>
      </c>
      <c r="T147" s="26">
        <f t="shared" si="73"/>
        <v>24.982213913474588</v>
      </c>
      <c r="U147" s="26">
        <f t="shared" si="73"/>
        <v>1.123225652590214</v>
      </c>
      <c r="V147" s="26">
        <f t="shared" si="73"/>
        <v>1.3698071083810534E-4</v>
      </c>
      <c r="W147" s="26">
        <f t="shared" si="73"/>
        <v>25.101361715074816</v>
      </c>
      <c r="X147" s="26">
        <f t="shared" si="73"/>
        <v>47.096401004501885</v>
      </c>
      <c r="Y147" s="26">
        <f t="shared" si="73"/>
        <v>100</v>
      </c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:34" x14ac:dyDescent="0.2">
      <c r="A148" s="48" t="s">
        <v>25</v>
      </c>
      <c r="B148" s="26">
        <f t="shared" ref="B148:N148" si="85">B19/$N19*100</f>
        <v>6.3430957828200363</v>
      </c>
      <c r="C148" s="26">
        <f t="shared" si="85"/>
        <v>24.378781587299166</v>
      </c>
      <c r="D148" s="26">
        <f t="shared" si="85"/>
        <v>3.0112343205712451</v>
      </c>
      <c r="E148" s="26">
        <f t="shared" si="85"/>
        <v>14.297226482401095</v>
      </c>
      <c r="F148" s="26">
        <f t="shared" si="85"/>
        <v>3.6462957511381338</v>
      </c>
      <c r="G148" s="26">
        <f t="shared" si="85"/>
        <v>2.7583634551664433</v>
      </c>
      <c r="H148" s="26">
        <f t="shared" si="85"/>
        <v>8.2649092716488841</v>
      </c>
      <c r="I148" s="26">
        <f t="shared" si="85"/>
        <v>5.2163455804942611</v>
      </c>
      <c r="J148" s="26">
        <f t="shared" si="85"/>
        <v>13.1338748920908</v>
      </c>
      <c r="K148" s="26">
        <f t="shared" si="85"/>
        <v>2.9347396473755247</v>
      </c>
      <c r="L148" s="26">
        <f t="shared" si="85"/>
        <v>83.984866771005599</v>
      </c>
      <c r="M148" s="26">
        <f t="shared" si="85"/>
        <v>16.015133228994408</v>
      </c>
      <c r="N148" s="26">
        <f t="shared" si="85"/>
        <v>100</v>
      </c>
      <c r="O148" s="24"/>
      <c r="P148" s="48" t="s">
        <v>25</v>
      </c>
      <c r="Q148" s="26">
        <f t="shared" si="73"/>
        <v>77.549696171851963</v>
      </c>
      <c r="R148" s="26">
        <f t="shared" si="73"/>
        <v>1.0871448660179506</v>
      </c>
      <c r="S148" s="26">
        <f t="shared" si="73"/>
        <v>20.533270619227306</v>
      </c>
      <c r="T148" s="26">
        <f t="shared" si="73"/>
        <v>21.543666342313497</v>
      </c>
      <c r="U148" s="26">
        <f t="shared" si="73"/>
        <v>1.497486951512828</v>
      </c>
      <c r="V148" s="26">
        <f t="shared" si="73"/>
        <v>1.6601088053293182E-4</v>
      </c>
      <c r="W148" s="26">
        <f t="shared" si="73"/>
        <v>30.084794596931125</v>
      </c>
      <c r="X148" s="26">
        <f t="shared" si="73"/>
        <v>52.296225558735209</v>
      </c>
      <c r="Y148" s="26">
        <f t="shared" si="73"/>
        <v>100</v>
      </c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:34" x14ac:dyDescent="0.2">
      <c r="A149" s="48" t="s">
        <v>26</v>
      </c>
      <c r="B149" s="26">
        <f>B20/$N20*100</f>
        <v>6.6659328312681749</v>
      </c>
      <c r="C149" s="26">
        <f t="shared" ref="C149:N149" si="86">C20/$N20*100</f>
        <v>23.445746986215223</v>
      </c>
      <c r="D149" s="26">
        <f t="shared" si="86"/>
        <v>4.2079486386440248</v>
      </c>
      <c r="E149" s="26">
        <f t="shared" si="86"/>
        <v>14.616358343421783</v>
      </c>
      <c r="F149" s="26">
        <f t="shared" si="86"/>
        <v>3.4136417588495114</v>
      </c>
      <c r="G149" s="26">
        <f t="shared" si="86"/>
        <v>2.6262688845344302</v>
      </c>
      <c r="H149" s="26">
        <f t="shared" si="86"/>
        <v>7.7401705316867897</v>
      </c>
      <c r="I149" s="26">
        <f t="shared" si="86"/>
        <v>4.8528731377497696</v>
      </c>
      <c r="J149" s="26">
        <f t="shared" si="86"/>
        <v>12.623595247011545</v>
      </c>
      <c r="K149" s="26">
        <f t="shared" si="86"/>
        <v>2.8061748779786284</v>
      </c>
      <c r="L149" s="26">
        <f t="shared" si="86"/>
        <v>82.998711237359856</v>
      </c>
      <c r="M149" s="26">
        <f t="shared" si="86"/>
        <v>17.001288762640137</v>
      </c>
      <c r="N149" s="26">
        <f t="shared" si="86"/>
        <v>100</v>
      </c>
      <c r="O149" s="24"/>
      <c r="P149" s="48" t="s">
        <v>26</v>
      </c>
      <c r="Q149" s="26">
        <f t="shared" si="73"/>
        <v>74.164622579577866</v>
      </c>
      <c r="R149" s="26">
        <f t="shared" si="73"/>
        <v>1.0191888320561295</v>
      </c>
      <c r="S149" s="26">
        <f t="shared" si="73"/>
        <v>20.11500873407466</v>
      </c>
      <c r="T149" s="26">
        <f t="shared" si="73"/>
        <v>24.592497231208149</v>
      </c>
      <c r="U149" s="26">
        <f t="shared" si="73"/>
        <v>3.8848366602384679</v>
      </c>
      <c r="V149" s="26">
        <f t="shared" si="73"/>
        <v>1.5327295066749707E-4</v>
      </c>
      <c r="W149" s="26">
        <f t="shared" si="73"/>
        <v>29.458077891996094</v>
      </c>
      <c r="X149" s="26">
        <f t="shared" si="73"/>
        <v>53.234385202102033</v>
      </c>
      <c r="Y149" s="26">
        <f t="shared" si="73"/>
        <v>100</v>
      </c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:34" x14ac:dyDescent="0.2">
      <c r="A150" s="48" t="s">
        <v>27</v>
      </c>
      <c r="B150" s="26">
        <f t="shared" ref="B150:N174" si="87">B21/$N21*100</f>
        <v>8.7609437264487173</v>
      </c>
      <c r="C150" s="26">
        <f t="shared" si="87"/>
        <v>22.736806830679456</v>
      </c>
      <c r="D150" s="26">
        <f t="shared" si="87"/>
        <v>4.890394904015487</v>
      </c>
      <c r="E150" s="26">
        <f t="shared" si="87"/>
        <v>14.667033665721583</v>
      </c>
      <c r="F150" s="26">
        <f t="shared" si="87"/>
        <v>3.3103515757728039</v>
      </c>
      <c r="G150" s="26">
        <f t="shared" si="87"/>
        <v>2.4828553692153381</v>
      </c>
      <c r="H150" s="26">
        <f t="shared" si="87"/>
        <v>7.5000862075334211</v>
      </c>
      <c r="I150" s="26">
        <f t="shared" si="87"/>
        <v>4.7620100006010597</v>
      </c>
      <c r="J150" s="26">
        <f t="shared" si="87"/>
        <v>11.995611066937688</v>
      </c>
      <c r="K150" s="26">
        <f t="shared" si="87"/>
        <v>2.7496459672096649</v>
      </c>
      <c r="L150" s="26">
        <f t="shared" si="87"/>
        <v>83.855739314135249</v>
      </c>
      <c r="M150" s="26">
        <f t="shared" si="87"/>
        <v>16.144260685864744</v>
      </c>
      <c r="N150" s="26">
        <f t="shared" si="87"/>
        <v>100</v>
      </c>
      <c r="O150" s="24"/>
      <c r="P150" s="48" t="s">
        <v>27</v>
      </c>
      <c r="Q150" s="26">
        <f t="shared" si="73"/>
        <v>73.77615185462173</v>
      </c>
      <c r="R150" s="26">
        <f t="shared" si="73"/>
        <v>0.99556150502784313</v>
      </c>
      <c r="S150" s="26">
        <f t="shared" si="73"/>
        <v>19.234945185119937</v>
      </c>
      <c r="T150" s="26">
        <f t="shared" si="73"/>
        <v>24.337504926789919</v>
      </c>
      <c r="U150" s="26">
        <f t="shared" si="73"/>
        <v>2.9672032490839424</v>
      </c>
      <c r="V150" s="26">
        <f t="shared" si="73"/>
        <v>1.4557052711416704E-4</v>
      </c>
      <c r="W150" s="26">
        <f t="shared" si="73"/>
        <v>28.992204690699531</v>
      </c>
      <c r="X150" s="26">
        <f t="shared" si="73"/>
        <v>50.303716981870004</v>
      </c>
      <c r="Y150" s="26">
        <f t="shared" si="73"/>
        <v>100</v>
      </c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:34" x14ac:dyDescent="0.2">
      <c r="A151" s="48" t="s">
        <v>28</v>
      </c>
      <c r="B151" s="26">
        <f t="shared" si="87"/>
        <v>7.8117015201809465</v>
      </c>
      <c r="C151" s="26">
        <f t="shared" si="87"/>
        <v>22.615105320002396</v>
      </c>
      <c r="D151" s="26">
        <f t="shared" si="87"/>
        <v>5.1112059364541951</v>
      </c>
      <c r="E151" s="26">
        <f t="shared" si="87"/>
        <v>14.506417671037161</v>
      </c>
      <c r="F151" s="26">
        <f t="shared" si="87"/>
        <v>3.2370277104374927</v>
      </c>
      <c r="G151" s="26">
        <f t="shared" si="87"/>
        <v>2.4416345630469327</v>
      </c>
      <c r="H151" s="26">
        <f t="shared" si="87"/>
        <v>7.8810664287130976</v>
      </c>
      <c r="I151" s="26">
        <f t="shared" si="87"/>
        <v>4.7553552938396697</v>
      </c>
      <c r="J151" s="26">
        <f t="shared" si="87"/>
        <v>12.605564061655055</v>
      </c>
      <c r="K151" s="26">
        <f t="shared" si="87"/>
        <v>2.6716290851482176</v>
      </c>
      <c r="L151" s="26">
        <f t="shared" si="87"/>
        <v>83.636707590515144</v>
      </c>
      <c r="M151" s="26">
        <f t="shared" si="87"/>
        <v>16.363292409484842</v>
      </c>
      <c r="N151" s="26">
        <f t="shared" si="87"/>
        <v>100</v>
      </c>
      <c r="O151" s="24"/>
      <c r="P151" s="48" t="s">
        <v>28</v>
      </c>
      <c r="Q151" s="26">
        <f t="shared" si="73"/>
        <v>72.042867399240933</v>
      </c>
      <c r="R151" s="26">
        <f t="shared" si="73"/>
        <v>0.95975786063373769</v>
      </c>
      <c r="S151" s="26">
        <f t="shared" si="73"/>
        <v>20.637058047272429</v>
      </c>
      <c r="T151" s="26">
        <f t="shared" si="73"/>
        <v>24.068316909946954</v>
      </c>
      <c r="U151" s="26">
        <f t="shared" si="73"/>
        <v>2.4003515737366041</v>
      </c>
      <c r="V151" s="26">
        <f t="shared" si="73"/>
        <v>1.2704299638864047E-4</v>
      </c>
      <c r="W151" s="26">
        <f t="shared" si="73"/>
        <v>25.677711889040079</v>
      </c>
      <c r="X151" s="26">
        <f t="shared" si="73"/>
        <v>45.786190722867133</v>
      </c>
      <c r="Y151" s="26">
        <f t="shared" si="73"/>
        <v>100</v>
      </c>
      <c r="AB151" s="24"/>
      <c r="AC151" s="24"/>
      <c r="AD151" s="24"/>
      <c r="AE151" s="24"/>
    </row>
    <row r="152" spans="1:34" x14ac:dyDescent="0.2">
      <c r="A152" s="48" t="s">
        <v>29</v>
      </c>
      <c r="B152" s="26">
        <f t="shared" si="87"/>
        <v>6.7670405554902402</v>
      </c>
      <c r="C152" s="26">
        <f t="shared" si="87"/>
        <v>21.525741934915992</v>
      </c>
      <c r="D152" s="26">
        <f t="shared" si="87"/>
        <v>2.7707940064131855</v>
      </c>
      <c r="E152" s="26">
        <f t="shared" si="87"/>
        <v>15.311172636885829</v>
      </c>
      <c r="F152" s="26">
        <f t="shared" si="87"/>
        <v>4.2391279824403147</v>
      </c>
      <c r="G152" s="26">
        <f t="shared" si="87"/>
        <v>3.1698577054568799</v>
      </c>
      <c r="H152" s="26">
        <f t="shared" si="87"/>
        <v>9.2765119893331338</v>
      </c>
      <c r="I152" s="26">
        <f t="shared" si="87"/>
        <v>6.0923068802054017</v>
      </c>
      <c r="J152" s="26">
        <f t="shared" si="87"/>
        <v>12.284083150211821</v>
      </c>
      <c r="K152" s="26">
        <f t="shared" si="87"/>
        <v>3.3983322508584415</v>
      </c>
      <c r="L152" s="26">
        <f t="shared" si="87"/>
        <v>84.834969092211182</v>
      </c>
      <c r="M152" s="26">
        <f t="shared" si="87"/>
        <v>15.165030907788818</v>
      </c>
      <c r="N152" s="26">
        <f t="shared" si="87"/>
        <v>100</v>
      </c>
      <c r="O152" s="24"/>
      <c r="P152" s="48" t="s">
        <v>29</v>
      </c>
      <c r="Q152" s="26">
        <f t="shared" ref="Q152:Y167" si="88">Q23/$Y23*100</f>
        <v>75.673272269302544</v>
      </c>
      <c r="R152" s="26">
        <f t="shared" si="88"/>
        <v>1.0934170707471544</v>
      </c>
      <c r="S152" s="26">
        <f t="shared" si="88"/>
        <v>20.142491062363995</v>
      </c>
      <c r="T152" s="26">
        <f t="shared" si="88"/>
        <v>17.58397291652151</v>
      </c>
      <c r="U152" s="26">
        <f t="shared" si="88"/>
        <v>3.5138268261713943</v>
      </c>
      <c r="V152" s="26">
        <f t="shared" si="88"/>
        <v>1.286247198604042E-4</v>
      </c>
      <c r="W152" s="26">
        <f t="shared" si="88"/>
        <v>25.791836254133894</v>
      </c>
      <c r="X152" s="26">
        <f t="shared" si="88"/>
        <v>43.798945023960357</v>
      </c>
      <c r="Y152" s="26">
        <f t="shared" si="88"/>
        <v>100</v>
      </c>
      <c r="AB152" s="24"/>
      <c r="AC152" s="24"/>
      <c r="AD152" s="24"/>
      <c r="AE152" s="24"/>
    </row>
    <row r="153" spans="1:34" x14ac:dyDescent="0.2">
      <c r="A153" s="48" t="s">
        <v>30</v>
      </c>
      <c r="B153" s="26">
        <f t="shared" si="87"/>
        <v>6.9098962960894799</v>
      </c>
      <c r="C153" s="26">
        <f t="shared" si="87"/>
        <v>20.356774011837388</v>
      </c>
      <c r="D153" s="26">
        <f t="shared" si="87"/>
        <v>3.7171062197871043</v>
      </c>
      <c r="E153" s="26">
        <f t="shared" si="87"/>
        <v>15.701746053016826</v>
      </c>
      <c r="F153" s="26">
        <f t="shared" si="87"/>
        <v>4.0431293266958175</v>
      </c>
      <c r="G153" s="26">
        <f t="shared" si="87"/>
        <v>2.9904937980272712</v>
      </c>
      <c r="H153" s="26">
        <f t="shared" si="87"/>
        <v>8.9593210439984663</v>
      </c>
      <c r="I153" s="26">
        <f t="shared" si="87"/>
        <v>5.5343576132400134</v>
      </c>
      <c r="J153" s="26">
        <f t="shared" si="87"/>
        <v>11.667150471395397</v>
      </c>
      <c r="K153" s="26">
        <f t="shared" si="87"/>
        <v>3.1512841399052407</v>
      </c>
      <c r="L153" s="26">
        <f t="shared" si="87"/>
        <v>83.031258973993033</v>
      </c>
      <c r="M153" s="26">
        <f t="shared" si="87"/>
        <v>16.96874102600696</v>
      </c>
      <c r="N153" s="26">
        <f t="shared" si="87"/>
        <v>100</v>
      </c>
      <c r="O153" s="24"/>
      <c r="P153" s="48" t="s">
        <v>30</v>
      </c>
      <c r="Q153" s="26">
        <f t="shared" si="88"/>
        <v>75.223925502203642</v>
      </c>
      <c r="R153" s="26">
        <f t="shared" si="88"/>
        <v>0.98079820486774061</v>
      </c>
      <c r="S153" s="26">
        <f t="shared" si="88"/>
        <v>19.55503924477479</v>
      </c>
      <c r="T153" s="26">
        <f t="shared" si="88"/>
        <v>18.56923132933143</v>
      </c>
      <c r="U153" s="26">
        <f t="shared" si="88"/>
        <v>-2.6608181405795572</v>
      </c>
      <c r="V153" s="26">
        <f t="shared" si="88"/>
        <v>1.0528171972867208E-4</v>
      </c>
      <c r="W153" s="26">
        <f t="shared" si="88"/>
        <v>26.684045590643812</v>
      </c>
      <c r="X153" s="26">
        <f t="shared" si="88"/>
        <v>38.352327012961581</v>
      </c>
      <c r="Y153" s="26">
        <f t="shared" si="88"/>
        <v>100</v>
      </c>
      <c r="AB153" s="24"/>
      <c r="AC153" s="24"/>
      <c r="AD153" s="24"/>
      <c r="AE153" s="24"/>
    </row>
    <row r="154" spans="1:34" x14ac:dyDescent="0.2">
      <c r="A154" s="48" t="s">
        <v>31</v>
      </c>
      <c r="B154" s="26">
        <f t="shared" si="87"/>
        <v>8.1027083643073716</v>
      </c>
      <c r="C154" s="26">
        <f t="shared" si="87"/>
        <v>21.136903202170341</v>
      </c>
      <c r="D154" s="26">
        <f t="shared" si="87"/>
        <v>3.9055209439743255</v>
      </c>
      <c r="E154" s="26">
        <f t="shared" si="87"/>
        <v>15.567515189975826</v>
      </c>
      <c r="F154" s="26">
        <f t="shared" si="87"/>
        <v>3.8995351276584183</v>
      </c>
      <c r="G154" s="26">
        <f t="shared" si="87"/>
        <v>2.8138824985715472</v>
      </c>
      <c r="H154" s="26">
        <f t="shared" si="87"/>
        <v>8.9346818824322867</v>
      </c>
      <c r="I154" s="26">
        <f t="shared" si="87"/>
        <v>5.3041262434896748</v>
      </c>
      <c r="J154" s="26">
        <f t="shared" si="87"/>
        <v>11.113784486873834</v>
      </c>
      <c r="K154" s="26">
        <f t="shared" si="87"/>
        <v>3.0272832674901382</v>
      </c>
      <c r="L154" s="26">
        <f t="shared" si="87"/>
        <v>83.805941206943785</v>
      </c>
      <c r="M154" s="26">
        <f t="shared" si="87"/>
        <v>16.194058793056218</v>
      </c>
      <c r="N154" s="26">
        <f t="shared" si="87"/>
        <v>100</v>
      </c>
      <c r="O154" s="24"/>
      <c r="P154" s="48" t="s">
        <v>31</v>
      </c>
      <c r="Q154" s="26">
        <f t="shared" si="88"/>
        <v>73.631286740639752</v>
      </c>
      <c r="R154" s="26">
        <f t="shared" si="88"/>
        <v>0.94007907270196778</v>
      </c>
      <c r="S154" s="26">
        <f t="shared" si="88"/>
        <v>18.658528421122423</v>
      </c>
      <c r="T154" s="26">
        <f t="shared" si="88"/>
        <v>18.916013999666433</v>
      </c>
      <c r="U154" s="26">
        <f t="shared" si="88"/>
        <v>-0.67948616602986589</v>
      </c>
      <c r="V154" s="26">
        <f t="shared" si="88"/>
        <v>9.4865377497411904E-5</v>
      </c>
      <c r="W154" s="26">
        <f t="shared" si="88"/>
        <v>26.703093580627808</v>
      </c>
      <c r="X154" s="26">
        <f t="shared" si="88"/>
        <v>38.169610514106026</v>
      </c>
      <c r="Y154" s="26">
        <f t="shared" si="88"/>
        <v>100</v>
      </c>
      <c r="AB154" s="24"/>
      <c r="AC154" s="24"/>
      <c r="AD154" s="24"/>
      <c r="AE154" s="24"/>
    </row>
    <row r="155" spans="1:34" x14ac:dyDescent="0.2">
      <c r="A155" s="48" t="s">
        <v>32</v>
      </c>
      <c r="B155" s="26">
        <f t="shared" si="87"/>
        <v>6.974443890987474</v>
      </c>
      <c r="C155" s="26">
        <f t="shared" si="87"/>
        <v>22.041980105021626</v>
      </c>
      <c r="D155" s="26">
        <f t="shared" si="87"/>
        <v>3.9869331124181699</v>
      </c>
      <c r="E155" s="26">
        <f t="shared" si="87"/>
        <v>15.255505326889146</v>
      </c>
      <c r="F155" s="26">
        <f t="shared" si="87"/>
        <v>3.7465078427373926</v>
      </c>
      <c r="G155" s="26">
        <f t="shared" si="87"/>
        <v>2.7129933472453653</v>
      </c>
      <c r="H155" s="26">
        <f t="shared" si="87"/>
        <v>8.7228283902226291</v>
      </c>
      <c r="I155" s="26">
        <f t="shared" si="87"/>
        <v>5.2089611679016352</v>
      </c>
      <c r="J155" s="26">
        <f t="shared" si="87"/>
        <v>11.927748315480899</v>
      </c>
      <c r="K155" s="26">
        <f t="shared" si="87"/>
        <v>2.7710990862949325</v>
      </c>
      <c r="L155" s="26">
        <f t="shared" si="87"/>
        <v>83.34900058519932</v>
      </c>
      <c r="M155" s="26">
        <f t="shared" si="87"/>
        <v>16.650999414800687</v>
      </c>
      <c r="N155" s="26">
        <f t="shared" si="87"/>
        <v>100</v>
      </c>
      <c r="O155" s="24"/>
      <c r="P155" s="48" t="s">
        <v>32</v>
      </c>
      <c r="Q155" s="26">
        <f t="shared" si="88"/>
        <v>72.598456534334616</v>
      </c>
      <c r="R155" s="26">
        <f t="shared" si="88"/>
        <v>0.81120827612703705</v>
      </c>
      <c r="S155" s="26">
        <f t="shared" si="88"/>
        <v>19.764756669559063</v>
      </c>
      <c r="T155" s="26">
        <f t="shared" si="88"/>
        <v>19.51983998900922</v>
      </c>
      <c r="U155" s="26">
        <f t="shared" si="88"/>
        <v>1.6156335268685706E-2</v>
      </c>
      <c r="V155" s="26">
        <f t="shared" si="88"/>
        <v>8.8379666952832997E-5</v>
      </c>
      <c r="W155" s="26">
        <f t="shared" si="88"/>
        <v>26.165853868703508</v>
      </c>
      <c r="X155" s="26">
        <f t="shared" si="88"/>
        <v>38.876360052669092</v>
      </c>
      <c r="Y155" s="26">
        <f t="shared" si="88"/>
        <v>100</v>
      </c>
      <c r="AB155" s="24"/>
      <c r="AC155" s="24"/>
      <c r="AD155" s="24"/>
      <c r="AE155" s="24"/>
    </row>
    <row r="156" spans="1:34" x14ac:dyDescent="0.2">
      <c r="A156" s="48" t="s">
        <v>33</v>
      </c>
      <c r="B156" s="26">
        <f t="shared" si="87"/>
        <v>5.952374281667919</v>
      </c>
      <c r="C156" s="26">
        <f t="shared" si="87"/>
        <v>22.339029481101694</v>
      </c>
      <c r="D156" s="26">
        <f t="shared" si="87"/>
        <v>2.212500916859562</v>
      </c>
      <c r="E156" s="26">
        <f t="shared" si="87"/>
        <v>15.53892309966213</v>
      </c>
      <c r="F156" s="26">
        <f t="shared" si="87"/>
        <v>4.2348253949180741</v>
      </c>
      <c r="G156" s="26">
        <f t="shared" si="87"/>
        <v>3.2629735618899236</v>
      </c>
      <c r="H156" s="26">
        <f t="shared" si="87"/>
        <v>9.3983383153648852</v>
      </c>
      <c r="I156" s="26">
        <f t="shared" si="87"/>
        <v>5.9991621395972885</v>
      </c>
      <c r="J156" s="26">
        <f t="shared" si="87"/>
        <v>12.556859851297483</v>
      </c>
      <c r="K156" s="26">
        <f t="shared" si="87"/>
        <v>3.0714483862270958</v>
      </c>
      <c r="L156" s="26">
        <f t="shared" si="87"/>
        <v>84.56643542858609</v>
      </c>
      <c r="M156" s="26">
        <f t="shared" si="87"/>
        <v>15.433564571413916</v>
      </c>
      <c r="N156" s="26">
        <f t="shared" si="87"/>
        <v>100</v>
      </c>
      <c r="O156" s="24"/>
      <c r="P156" s="48" t="s">
        <v>33</v>
      </c>
      <c r="Q156" s="26">
        <f t="shared" si="88"/>
        <v>75.849054336745851</v>
      </c>
      <c r="R156" s="26">
        <f t="shared" si="88"/>
        <v>1.0482100446610141</v>
      </c>
      <c r="S156" s="26">
        <f t="shared" si="88"/>
        <v>20.429001218133045</v>
      </c>
      <c r="T156" s="26">
        <f t="shared" si="88"/>
        <v>15.888757124581995</v>
      </c>
      <c r="U156" s="26">
        <f t="shared" si="88"/>
        <v>0.62519338726614448</v>
      </c>
      <c r="V156" s="26">
        <f t="shared" si="88"/>
        <v>1.0655186335158191E-4</v>
      </c>
      <c r="W156" s="26">
        <f t="shared" si="88"/>
        <v>28.552629884061702</v>
      </c>
      <c r="X156" s="26">
        <f t="shared" si="88"/>
        <v>42.392952547313094</v>
      </c>
      <c r="Y156" s="26">
        <f t="shared" si="88"/>
        <v>100</v>
      </c>
      <c r="AB156" s="24"/>
      <c r="AC156" s="24"/>
      <c r="AD156" s="24"/>
      <c r="AE156" s="24"/>
    </row>
    <row r="157" spans="1:34" x14ac:dyDescent="0.2">
      <c r="A157" s="48" t="s">
        <v>34</v>
      </c>
      <c r="B157" s="26">
        <f t="shared" si="87"/>
        <v>5.6179853775415873</v>
      </c>
      <c r="C157" s="26">
        <f t="shared" si="87"/>
        <v>21.924121115673454</v>
      </c>
      <c r="D157" s="26">
        <f t="shared" si="87"/>
        <v>3.2818864484922488</v>
      </c>
      <c r="E157" s="26">
        <f t="shared" si="87"/>
        <v>16.129436040621616</v>
      </c>
      <c r="F157" s="26">
        <f t="shared" si="87"/>
        <v>3.879014881523339</v>
      </c>
      <c r="G157" s="26">
        <f t="shared" si="87"/>
        <v>3.0574190201796068</v>
      </c>
      <c r="H157" s="26">
        <f t="shared" si="87"/>
        <v>8.8459748889455536</v>
      </c>
      <c r="I157" s="26">
        <f t="shared" si="87"/>
        <v>5.4528217934735324</v>
      </c>
      <c r="J157" s="26">
        <f t="shared" si="87"/>
        <v>11.911343678249581</v>
      </c>
      <c r="K157" s="26">
        <f t="shared" si="87"/>
        <v>2.7994178458864769</v>
      </c>
      <c r="L157" s="26">
        <f t="shared" si="87"/>
        <v>82.899421090586998</v>
      </c>
      <c r="M157" s="26">
        <f t="shared" si="87"/>
        <v>17.100578909412992</v>
      </c>
      <c r="N157" s="26">
        <f t="shared" si="87"/>
        <v>100</v>
      </c>
      <c r="P157" s="48" t="s">
        <v>34</v>
      </c>
      <c r="Q157" s="26">
        <f t="shared" si="88"/>
        <v>74.763000238123709</v>
      </c>
      <c r="R157" s="26">
        <f t="shared" si="88"/>
        <v>0.96847290532308883</v>
      </c>
      <c r="S157" s="26">
        <f t="shared" si="88"/>
        <v>19.142798921301619</v>
      </c>
      <c r="T157" s="26">
        <f t="shared" si="88"/>
        <v>17.749259852266434</v>
      </c>
      <c r="U157" s="26">
        <f t="shared" si="88"/>
        <v>-0.56882965865207924</v>
      </c>
      <c r="V157" s="26">
        <f t="shared" si="88"/>
        <v>9.8650982914280105E-5</v>
      </c>
      <c r="W157" s="26">
        <f t="shared" si="88"/>
        <v>32.116771923581958</v>
      </c>
      <c r="X157" s="26">
        <f t="shared" si="88"/>
        <v>44.17157283292763</v>
      </c>
      <c r="Y157" s="26">
        <f t="shared" si="88"/>
        <v>100</v>
      </c>
      <c r="AB157" s="24"/>
      <c r="AC157" s="24"/>
      <c r="AD157" s="24"/>
      <c r="AE157" s="24"/>
    </row>
    <row r="158" spans="1:34" x14ac:dyDescent="0.2">
      <c r="A158" s="48" t="s">
        <v>35</v>
      </c>
      <c r="B158" s="26">
        <f t="shared" si="87"/>
        <v>7.3909630198731353</v>
      </c>
      <c r="C158" s="26">
        <f t="shared" si="87"/>
        <v>21.790044642861233</v>
      </c>
      <c r="D158" s="26">
        <f t="shared" si="87"/>
        <v>3.697535154773516</v>
      </c>
      <c r="E158" s="26">
        <f t="shared" si="87"/>
        <v>16.17446227088568</v>
      </c>
      <c r="F158" s="26">
        <f t="shared" si="87"/>
        <v>3.7203906451259261</v>
      </c>
      <c r="G158" s="26">
        <f t="shared" si="87"/>
        <v>2.8401179023397893</v>
      </c>
      <c r="H158" s="26">
        <f t="shared" si="87"/>
        <v>8.8049326998823858</v>
      </c>
      <c r="I158" s="26">
        <f t="shared" si="87"/>
        <v>5.202680611668228</v>
      </c>
      <c r="J158" s="26">
        <f t="shared" si="87"/>
        <v>11.265637104267954</v>
      </c>
      <c r="K158" s="26">
        <f t="shared" si="87"/>
        <v>2.6733080810626428</v>
      </c>
      <c r="L158" s="26">
        <f t="shared" si="87"/>
        <v>83.560072132740487</v>
      </c>
      <c r="M158" s="26">
        <f t="shared" si="87"/>
        <v>16.439927867259506</v>
      </c>
      <c r="N158" s="26">
        <f t="shared" si="87"/>
        <v>100</v>
      </c>
      <c r="P158" s="48" t="s">
        <v>35</v>
      </c>
      <c r="Q158" s="26">
        <f t="shared" si="88"/>
        <v>74.349980314412051</v>
      </c>
      <c r="R158" s="26">
        <f t="shared" si="88"/>
        <v>0.96801615603105506</v>
      </c>
      <c r="S158" s="26">
        <f t="shared" si="88"/>
        <v>18.002360716965427</v>
      </c>
      <c r="T158" s="26">
        <f t="shared" si="88"/>
        <v>18.179652848570001</v>
      </c>
      <c r="U158" s="26">
        <f t="shared" si="88"/>
        <v>1.143304595128239</v>
      </c>
      <c r="V158" s="26">
        <f t="shared" si="88"/>
        <v>9.5102653369740539E-5</v>
      </c>
      <c r="W158" s="26">
        <f t="shared" si="88"/>
        <v>33.423595870751058</v>
      </c>
      <c r="X158" s="26">
        <f t="shared" si="88"/>
        <v>46.067005604511202</v>
      </c>
      <c r="Y158" s="26">
        <f t="shared" si="88"/>
        <v>100</v>
      </c>
      <c r="AB158" s="24"/>
      <c r="AC158" s="24"/>
      <c r="AD158" s="24"/>
      <c r="AE158" s="24"/>
    </row>
    <row r="159" spans="1:34" x14ac:dyDescent="0.2">
      <c r="A159" s="48" t="s">
        <v>36</v>
      </c>
      <c r="B159" s="26">
        <f t="shared" si="87"/>
        <v>7.2309684634021547</v>
      </c>
      <c r="C159" s="26">
        <f t="shared" si="87"/>
        <v>21.558868126170079</v>
      </c>
      <c r="D159" s="26">
        <f t="shared" si="87"/>
        <v>4.1852956321801251</v>
      </c>
      <c r="E159" s="26">
        <f t="shared" si="87"/>
        <v>16.004897664261943</v>
      </c>
      <c r="F159" s="26">
        <f t="shared" si="87"/>
        <v>3.6254603930581601</v>
      </c>
      <c r="G159" s="26">
        <f t="shared" si="87"/>
        <v>2.7459871494545101</v>
      </c>
      <c r="H159" s="26">
        <f t="shared" si="87"/>
        <v>8.4723469137180842</v>
      </c>
      <c r="I159" s="26">
        <f t="shared" si="87"/>
        <v>5.1055095667311159</v>
      </c>
      <c r="J159" s="26">
        <f t="shared" si="87"/>
        <v>11.878003727531045</v>
      </c>
      <c r="K159" s="26">
        <f t="shared" si="87"/>
        <v>2.6314891445476833</v>
      </c>
      <c r="L159" s="26">
        <f t="shared" si="87"/>
        <v>83.438826781054914</v>
      </c>
      <c r="M159" s="26">
        <f t="shared" si="87"/>
        <v>16.561173218945093</v>
      </c>
      <c r="N159" s="26">
        <f t="shared" si="87"/>
        <v>100</v>
      </c>
      <c r="P159" s="48" t="s">
        <v>36</v>
      </c>
      <c r="Q159" s="26">
        <f t="shared" si="88"/>
        <v>73.286010901748327</v>
      </c>
      <c r="R159" s="26">
        <f t="shared" si="88"/>
        <v>1.0219033229605774</v>
      </c>
      <c r="S159" s="26">
        <f t="shared" si="88"/>
        <v>19.192543786478264</v>
      </c>
      <c r="T159" s="26">
        <f t="shared" si="88"/>
        <v>18.535289683372923</v>
      </c>
      <c r="U159" s="26">
        <f t="shared" si="88"/>
        <v>-1.3362317057235238</v>
      </c>
      <c r="V159" s="26">
        <f t="shared" si="88"/>
        <v>9.2519750273211505E-5</v>
      </c>
      <c r="W159" s="26">
        <f t="shared" si="88"/>
        <v>34.176793529223467</v>
      </c>
      <c r="X159" s="26">
        <f t="shared" si="88"/>
        <v>44.876402037810344</v>
      </c>
      <c r="Y159" s="26">
        <f t="shared" si="88"/>
        <v>100</v>
      </c>
      <c r="AB159" s="24"/>
      <c r="AC159" s="24"/>
      <c r="AD159" s="24"/>
      <c r="AE159" s="24"/>
    </row>
    <row r="160" spans="1:34" x14ac:dyDescent="0.2">
      <c r="A160" s="48" t="s">
        <v>37</v>
      </c>
      <c r="B160" s="26">
        <f t="shared" si="87"/>
        <v>6.8087220300249331</v>
      </c>
      <c r="C160" s="26">
        <f t="shared" si="87"/>
        <v>23.731493133052727</v>
      </c>
      <c r="D160" s="26">
        <f t="shared" si="87"/>
        <v>2.0114079028729153</v>
      </c>
      <c r="E160" s="26">
        <f t="shared" si="87"/>
        <v>15.904870773911577</v>
      </c>
      <c r="F160" s="26">
        <f t="shared" si="87"/>
        <v>4.0074207711281371</v>
      </c>
      <c r="G160" s="26">
        <f t="shared" si="87"/>
        <v>3.186070381531684</v>
      </c>
      <c r="H160" s="26">
        <f t="shared" si="87"/>
        <v>8.3316584318650211</v>
      </c>
      <c r="I160" s="26">
        <f t="shared" si="87"/>
        <v>5.8585335321707852</v>
      </c>
      <c r="J160" s="26">
        <f t="shared" si="87"/>
        <v>12.16041677341941</v>
      </c>
      <c r="K160" s="26">
        <f t="shared" si="87"/>
        <v>3.0008555449725818</v>
      </c>
      <c r="L160" s="26">
        <f t="shared" si="87"/>
        <v>85.001449274949792</v>
      </c>
      <c r="M160" s="26">
        <f t="shared" si="87"/>
        <v>14.998550725050203</v>
      </c>
      <c r="N160" s="26">
        <f t="shared" si="87"/>
        <v>100</v>
      </c>
      <c r="P160" s="48" t="s">
        <v>37</v>
      </c>
      <c r="Q160" s="26">
        <f t="shared" si="88"/>
        <v>76.275571398154213</v>
      </c>
      <c r="R160" s="26">
        <f t="shared" si="88"/>
        <v>1.0876360460158356</v>
      </c>
      <c r="S160" s="26">
        <f t="shared" si="88"/>
        <v>19.283883016718587</v>
      </c>
      <c r="T160" s="26">
        <f t="shared" si="88"/>
        <v>15.019972453113095</v>
      </c>
      <c r="U160" s="26">
        <f t="shared" si="88"/>
        <v>2.3174523428004039</v>
      </c>
      <c r="V160" s="26">
        <f t="shared" si="88"/>
        <v>1.0675052068630887E-4</v>
      </c>
      <c r="W160" s="26">
        <f t="shared" si="88"/>
        <v>33.757265372906744</v>
      </c>
      <c r="X160" s="26">
        <f t="shared" si="88"/>
        <v>47.741887380229571</v>
      </c>
      <c r="Y160" s="26">
        <f t="shared" si="88"/>
        <v>100</v>
      </c>
      <c r="AB160" s="24"/>
      <c r="AC160" s="24"/>
      <c r="AD160" s="24"/>
      <c r="AE160" s="24"/>
    </row>
    <row r="161" spans="1:31" x14ac:dyDescent="0.2">
      <c r="A161" s="48" t="s">
        <v>38</v>
      </c>
      <c r="B161" s="26">
        <f t="shared" si="87"/>
        <v>7.0500320067693716</v>
      </c>
      <c r="C161" s="26">
        <f t="shared" si="87"/>
        <v>22.544007316332948</v>
      </c>
      <c r="D161" s="26">
        <f t="shared" si="87"/>
        <v>3.6713169620514319</v>
      </c>
      <c r="E161" s="26">
        <f t="shared" si="87"/>
        <v>16.009605084977341</v>
      </c>
      <c r="F161" s="26">
        <f t="shared" si="87"/>
        <v>3.8143914249348319</v>
      </c>
      <c r="G161" s="26">
        <f t="shared" si="87"/>
        <v>2.9860944764165192</v>
      </c>
      <c r="H161" s="26">
        <f t="shared" si="87"/>
        <v>7.6973201551983017</v>
      </c>
      <c r="I161" s="26">
        <f t="shared" si="87"/>
        <v>5.3256183050738271</v>
      </c>
      <c r="J161" s="26">
        <f t="shared" si="87"/>
        <v>11.784412256480278</v>
      </c>
      <c r="K161" s="26">
        <f t="shared" si="87"/>
        <v>2.7290219299628915</v>
      </c>
      <c r="L161" s="26">
        <f t="shared" si="87"/>
        <v>83.611819918197753</v>
      </c>
      <c r="M161" s="26">
        <f t="shared" si="87"/>
        <v>16.388180081802243</v>
      </c>
      <c r="N161" s="26">
        <f t="shared" si="87"/>
        <v>100</v>
      </c>
      <c r="P161" s="48" t="s">
        <v>38</v>
      </c>
      <c r="Q161" s="26">
        <f t="shared" si="88"/>
        <v>75.501736556707982</v>
      </c>
      <c r="R161" s="26">
        <f t="shared" si="88"/>
        <v>1.0276217613909979</v>
      </c>
      <c r="S161" s="26">
        <f t="shared" si="88"/>
        <v>18.934655006013347</v>
      </c>
      <c r="T161" s="26">
        <f t="shared" si="88"/>
        <v>16.667741491950018</v>
      </c>
      <c r="U161" s="26">
        <f t="shared" si="88"/>
        <v>-0.68309455185774293</v>
      </c>
      <c r="V161" s="26">
        <f t="shared" si="88"/>
        <v>1.0051651988188779E-4</v>
      </c>
      <c r="W161" s="26">
        <f t="shared" si="88"/>
        <v>32.656962373583468</v>
      </c>
      <c r="X161" s="26">
        <f t="shared" si="88"/>
        <v>44.105723154307981</v>
      </c>
      <c r="Y161" s="26">
        <f t="shared" si="88"/>
        <v>100</v>
      </c>
      <c r="AB161" s="24"/>
      <c r="AC161" s="24"/>
      <c r="AD161" s="24"/>
      <c r="AE161" s="24"/>
    </row>
    <row r="162" spans="1:31" x14ac:dyDescent="0.2">
      <c r="A162" s="48" t="s">
        <v>39</v>
      </c>
      <c r="B162" s="26">
        <f t="shared" si="87"/>
        <v>8.4351195508991346</v>
      </c>
      <c r="C162" s="26">
        <f t="shared" si="87"/>
        <v>22.06170459736969</v>
      </c>
      <c r="D162" s="26">
        <f t="shared" si="87"/>
        <v>4.3241300523379298</v>
      </c>
      <c r="E162" s="26">
        <f t="shared" si="87"/>
        <v>16.049478558215576</v>
      </c>
      <c r="F162" s="26">
        <f t="shared" si="87"/>
        <v>3.9452160259797364</v>
      </c>
      <c r="G162" s="26">
        <f t="shared" si="87"/>
        <v>2.8684991240498059</v>
      </c>
      <c r="H162" s="26">
        <f t="shared" si="87"/>
        <v>7.758851280690239</v>
      </c>
      <c r="I162" s="26">
        <f t="shared" si="87"/>
        <v>5.13200158385244</v>
      </c>
      <c r="J162" s="26">
        <f t="shared" si="87"/>
        <v>11.185625713942949</v>
      </c>
      <c r="K162" s="26">
        <f t="shared" si="87"/>
        <v>2.6486456259779354</v>
      </c>
      <c r="L162" s="26">
        <f t="shared" si="87"/>
        <v>84.40927211331541</v>
      </c>
      <c r="M162" s="26">
        <f t="shared" si="87"/>
        <v>15.590727886684583</v>
      </c>
      <c r="N162" s="26">
        <f t="shared" si="87"/>
        <v>100</v>
      </c>
      <c r="P162" s="48" t="s">
        <v>39</v>
      </c>
      <c r="Q162" s="26">
        <f t="shared" si="88"/>
        <v>74.475458569240899</v>
      </c>
      <c r="R162" s="26">
        <f t="shared" si="88"/>
        <v>1.0454655407135285</v>
      </c>
      <c r="S162" s="26">
        <f t="shared" si="88"/>
        <v>18.177421060480786</v>
      </c>
      <c r="T162" s="26">
        <f t="shared" si="88"/>
        <v>17.767542251524699</v>
      </c>
      <c r="U162" s="26">
        <f t="shared" si="88"/>
        <v>2.9960944363056279E-2</v>
      </c>
      <c r="V162" s="26">
        <f t="shared" si="88"/>
        <v>1.0073009968680778E-4</v>
      </c>
      <c r="W162" s="26">
        <f t="shared" si="88"/>
        <v>33.542453814042211</v>
      </c>
      <c r="X162" s="26">
        <f t="shared" si="88"/>
        <v>45.03840291046486</v>
      </c>
      <c r="Y162" s="26">
        <f t="shared" si="88"/>
        <v>100</v>
      </c>
      <c r="AB162" s="24"/>
      <c r="AC162" s="24"/>
      <c r="AD162" s="24"/>
      <c r="AE162" s="24"/>
    </row>
    <row r="163" spans="1:31" x14ac:dyDescent="0.2">
      <c r="A163" s="48" t="s">
        <v>40</v>
      </c>
      <c r="B163" s="26">
        <f t="shared" si="87"/>
        <v>7.3975742452859459</v>
      </c>
      <c r="C163" s="26">
        <f t="shared" si="87"/>
        <v>23.204983716866479</v>
      </c>
      <c r="D163" s="26">
        <f t="shared" si="87"/>
        <v>4.8935272838905028</v>
      </c>
      <c r="E163" s="26">
        <f t="shared" si="87"/>
        <v>15.612541041406597</v>
      </c>
      <c r="F163" s="26">
        <f t="shared" si="87"/>
        <v>3.8445765418561004</v>
      </c>
      <c r="G163" s="26">
        <f t="shared" si="87"/>
        <v>2.7590653152633182</v>
      </c>
      <c r="H163" s="26">
        <f t="shared" si="87"/>
        <v>7.5311973257103215</v>
      </c>
      <c r="I163" s="26">
        <f t="shared" si="87"/>
        <v>4.8996745976781391</v>
      </c>
      <c r="J163" s="26">
        <f t="shared" si="87"/>
        <v>11.80461194562753</v>
      </c>
      <c r="K163" s="26">
        <f t="shared" si="87"/>
        <v>2.5557949795660875</v>
      </c>
      <c r="L163" s="26">
        <f t="shared" si="87"/>
        <v>84.503546993151048</v>
      </c>
      <c r="M163" s="26">
        <f t="shared" si="87"/>
        <v>15.496453006848949</v>
      </c>
      <c r="N163" s="26">
        <f t="shared" si="87"/>
        <v>100</v>
      </c>
      <c r="P163" s="48" t="s">
        <v>40</v>
      </c>
      <c r="Q163" s="26">
        <f t="shared" si="88"/>
        <v>72.020836776610196</v>
      </c>
      <c r="R163" s="26">
        <f t="shared" si="88"/>
        <v>1.0869445956846038</v>
      </c>
      <c r="S163" s="26">
        <f t="shared" si="88"/>
        <v>19.388983091941071</v>
      </c>
      <c r="T163" s="26">
        <f t="shared" si="88"/>
        <v>20.105812363552623</v>
      </c>
      <c r="U163" s="26">
        <f t="shared" si="88"/>
        <v>1.7112553277101701</v>
      </c>
      <c r="V163" s="26">
        <f t="shared" si="88"/>
        <v>9.9334158999385728E-5</v>
      </c>
      <c r="W163" s="26">
        <f t="shared" si="88"/>
        <v>32.174418088097433</v>
      </c>
      <c r="X163" s="26">
        <f t="shared" si="88"/>
        <v>46.488349577755095</v>
      </c>
      <c r="Y163" s="26">
        <f t="shared" si="88"/>
        <v>100</v>
      </c>
      <c r="AB163" s="24"/>
      <c r="AC163" s="24"/>
      <c r="AD163" s="24"/>
      <c r="AE163" s="24"/>
    </row>
    <row r="164" spans="1:31" x14ac:dyDescent="0.2">
      <c r="A164" s="48" t="s">
        <v>41</v>
      </c>
      <c r="B164" s="26">
        <f t="shared" si="87"/>
        <v>5.0911633841732593</v>
      </c>
      <c r="C164" s="26">
        <f t="shared" si="87"/>
        <v>24.340865684650705</v>
      </c>
      <c r="D164" s="26">
        <f t="shared" si="87"/>
        <v>2.6834924385116934</v>
      </c>
      <c r="E164" s="26">
        <f t="shared" si="87"/>
        <v>15.888546103234393</v>
      </c>
      <c r="F164" s="26">
        <f t="shared" si="87"/>
        <v>4.4579547797331402</v>
      </c>
      <c r="G164" s="26">
        <f t="shared" si="87"/>
        <v>3.2732631196593593</v>
      </c>
      <c r="H164" s="26">
        <f t="shared" si="87"/>
        <v>8.3380817888384406</v>
      </c>
      <c r="I164" s="26">
        <f t="shared" si="87"/>
        <v>5.8346681552536941</v>
      </c>
      <c r="J164" s="26">
        <f t="shared" si="87"/>
        <v>12.485490971413288</v>
      </c>
      <c r="K164" s="26">
        <f t="shared" si="87"/>
        <v>3.0179456895481001</v>
      </c>
      <c r="L164" s="26">
        <f t="shared" si="87"/>
        <v>85.411472115016082</v>
      </c>
      <c r="M164" s="26">
        <f t="shared" si="87"/>
        <v>14.588527884983909</v>
      </c>
      <c r="N164" s="26">
        <f t="shared" si="87"/>
        <v>100</v>
      </c>
      <c r="P164" s="48" t="s">
        <v>41</v>
      </c>
      <c r="Q164" s="26">
        <f t="shared" si="88"/>
        <v>76.584871292467085</v>
      </c>
      <c r="R164" s="26">
        <f t="shared" si="88"/>
        <v>1.3682272873883483</v>
      </c>
      <c r="S164" s="26">
        <f t="shared" si="88"/>
        <v>20.571342805674778</v>
      </c>
      <c r="T164" s="26">
        <f t="shared" si="88"/>
        <v>18.478591481112176</v>
      </c>
      <c r="U164" s="26">
        <f t="shared" si="88"/>
        <v>0.6915517527073145</v>
      </c>
      <c r="V164" s="26">
        <f t="shared" si="88"/>
        <v>1.2033383906373879E-4</v>
      </c>
      <c r="W164" s="26">
        <f t="shared" si="88"/>
        <v>33.413204761995921</v>
      </c>
      <c r="X164" s="26">
        <f t="shared" si="88"/>
        <v>51.107909715184675</v>
      </c>
      <c r="Y164" s="26">
        <f t="shared" si="88"/>
        <v>100</v>
      </c>
      <c r="AB164" s="24"/>
      <c r="AC164" s="24"/>
      <c r="AD164" s="24"/>
      <c r="AE164" s="24"/>
    </row>
    <row r="165" spans="1:31" x14ac:dyDescent="0.2">
      <c r="A165" s="48" t="s">
        <v>42</v>
      </c>
      <c r="B165" s="26">
        <f t="shared" si="87"/>
        <v>5.3703158038504837</v>
      </c>
      <c r="C165" s="26">
        <f t="shared" si="87"/>
        <v>22.50233839384768</v>
      </c>
      <c r="D165" s="26">
        <f t="shared" si="87"/>
        <v>4.2321874614994659</v>
      </c>
      <c r="E165" s="26">
        <f t="shared" si="87"/>
        <v>16.27953397749312</v>
      </c>
      <c r="F165" s="26">
        <f t="shared" si="87"/>
        <v>4.1957798149622745</v>
      </c>
      <c r="G165" s="26">
        <f t="shared" si="87"/>
        <v>3.0367847874904661</v>
      </c>
      <c r="H165" s="26">
        <f t="shared" si="87"/>
        <v>8.2625679916905845</v>
      </c>
      <c r="I165" s="26">
        <f t="shared" si="87"/>
        <v>5.4335157961740919</v>
      </c>
      <c r="J165" s="26">
        <f t="shared" si="87"/>
        <v>11.696198174366753</v>
      </c>
      <c r="K165" s="26">
        <f t="shared" si="87"/>
        <v>2.6788897334646387</v>
      </c>
      <c r="L165" s="26">
        <f t="shared" si="87"/>
        <v>83.688111934839526</v>
      </c>
      <c r="M165" s="26">
        <f t="shared" si="87"/>
        <v>16.311888065160467</v>
      </c>
      <c r="N165" s="26">
        <f t="shared" si="87"/>
        <v>100</v>
      </c>
      <c r="P165" s="48" t="s">
        <v>42</v>
      </c>
      <c r="Q165" s="26">
        <f t="shared" si="88"/>
        <v>75.263156368886456</v>
      </c>
      <c r="R165" s="26">
        <f t="shared" si="88"/>
        <v>1.2387755343225952</v>
      </c>
      <c r="S165" s="26">
        <f t="shared" si="88"/>
        <v>19.460702891558643</v>
      </c>
      <c r="T165" s="26">
        <f t="shared" si="88"/>
        <v>21.193376847896882</v>
      </c>
      <c r="U165" s="26">
        <f t="shared" si="88"/>
        <v>-3.4011756466403602</v>
      </c>
      <c r="V165" s="26">
        <f t="shared" si="88"/>
        <v>1.0857762481972261E-4</v>
      </c>
      <c r="W165" s="26">
        <f t="shared" si="88"/>
        <v>36.557607823443185</v>
      </c>
      <c r="X165" s="26">
        <f t="shared" si="88"/>
        <v>50.312552397092212</v>
      </c>
      <c r="Y165" s="26">
        <f t="shared" si="88"/>
        <v>100</v>
      </c>
      <c r="AB165" s="24"/>
      <c r="AC165" s="24"/>
      <c r="AD165" s="24"/>
      <c r="AE165" s="24"/>
    </row>
    <row r="166" spans="1:31" x14ac:dyDescent="0.2">
      <c r="A166" s="48" t="s">
        <v>43</v>
      </c>
      <c r="B166" s="26">
        <f t="shared" si="87"/>
        <v>7.7342730251848675</v>
      </c>
      <c r="C166" s="26">
        <f t="shared" si="87"/>
        <v>22.041758738595863</v>
      </c>
      <c r="D166" s="26">
        <f t="shared" si="87"/>
        <v>4.3937892918468728</v>
      </c>
      <c r="E166" s="26">
        <f t="shared" si="87"/>
        <v>16.083622769845181</v>
      </c>
      <c r="F166" s="26">
        <f t="shared" si="87"/>
        <v>3.9969178177804889</v>
      </c>
      <c r="G166" s="26">
        <f t="shared" si="87"/>
        <v>2.8925892071145665</v>
      </c>
      <c r="H166" s="26">
        <f t="shared" si="87"/>
        <v>8.3310122773576225</v>
      </c>
      <c r="I166" s="26">
        <f t="shared" si="87"/>
        <v>5.4316281212780808</v>
      </c>
      <c r="J166" s="26">
        <f t="shared" si="87"/>
        <v>10.71521569974796</v>
      </c>
      <c r="K166" s="26">
        <f t="shared" si="87"/>
        <v>2.6124930953266046</v>
      </c>
      <c r="L166" s="26">
        <f t="shared" si="87"/>
        <v>84.233300044078121</v>
      </c>
      <c r="M166" s="26">
        <f t="shared" si="87"/>
        <v>15.766699955921878</v>
      </c>
      <c r="N166" s="26">
        <f t="shared" si="87"/>
        <v>100</v>
      </c>
      <c r="P166" s="48" t="s">
        <v>43</v>
      </c>
      <c r="Q166" s="26">
        <f t="shared" si="88"/>
        <v>74.906133012723188</v>
      </c>
      <c r="R166" s="26">
        <f t="shared" si="88"/>
        <v>1.1665630985825346</v>
      </c>
      <c r="S166" s="26">
        <f t="shared" si="88"/>
        <v>17.637939741799872</v>
      </c>
      <c r="T166" s="26">
        <f t="shared" si="88"/>
        <v>21.228397503592142</v>
      </c>
      <c r="U166" s="26">
        <f t="shared" si="88"/>
        <v>-3.1358148090825466</v>
      </c>
      <c r="V166" s="26">
        <f t="shared" si="88"/>
        <v>1.0515191289445938E-4</v>
      </c>
      <c r="W166" s="26">
        <f t="shared" si="88"/>
        <v>36.991187247411567</v>
      </c>
      <c r="X166" s="26">
        <f t="shared" si="88"/>
        <v>48.79451094693966</v>
      </c>
      <c r="Y166" s="26">
        <f t="shared" si="88"/>
        <v>100</v>
      </c>
      <c r="AB166" s="24"/>
      <c r="AC166" s="24"/>
      <c r="AD166" s="24"/>
      <c r="AE166" s="24"/>
    </row>
    <row r="167" spans="1:31" x14ac:dyDescent="0.2">
      <c r="A167" s="48" t="s">
        <v>44</v>
      </c>
      <c r="B167" s="26">
        <f t="shared" si="87"/>
        <v>7.2451540152148315</v>
      </c>
      <c r="C167" s="26">
        <f t="shared" si="87"/>
        <v>24.101578223418713</v>
      </c>
      <c r="D167" s="26">
        <f t="shared" si="87"/>
        <v>3.6751043512411465</v>
      </c>
      <c r="E167" s="26">
        <f t="shared" si="87"/>
        <v>15.493837937433982</v>
      </c>
      <c r="F167" s="26">
        <f t="shared" si="87"/>
        <v>4.0282821308049117</v>
      </c>
      <c r="G167" s="26">
        <f t="shared" si="87"/>
        <v>2.7251177870625538</v>
      </c>
      <c r="H167" s="26">
        <f t="shared" si="87"/>
        <v>7.8743532921270347</v>
      </c>
      <c r="I167" s="26">
        <f t="shared" si="87"/>
        <v>5.3485609584880738</v>
      </c>
      <c r="J167" s="26">
        <f t="shared" si="87"/>
        <v>11.369010359854194</v>
      </c>
      <c r="K167" s="26">
        <f t="shared" si="87"/>
        <v>2.544833967173314</v>
      </c>
      <c r="L167" s="26">
        <f t="shared" si="87"/>
        <v>84.405833022818783</v>
      </c>
      <c r="M167" s="26">
        <f t="shared" si="87"/>
        <v>15.594166977181215</v>
      </c>
      <c r="N167" s="26">
        <f t="shared" si="87"/>
        <v>100</v>
      </c>
      <c r="P167" s="48" t="s">
        <v>44</v>
      </c>
      <c r="Q167" s="26">
        <f t="shared" si="88"/>
        <v>71.207182615602093</v>
      </c>
      <c r="R167" s="26">
        <f t="shared" si="88"/>
        <v>1.0212345337097344</v>
      </c>
      <c r="S167" s="26">
        <f t="shared" si="88"/>
        <v>18.519448381105811</v>
      </c>
      <c r="T167" s="26">
        <f t="shared" si="88"/>
        <v>19.727545212158208</v>
      </c>
      <c r="U167" s="26">
        <f t="shared" si="88"/>
        <v>2.0696824895473016</v>
      </c>
      <c r="V167" s="26">
        <f t="shared" si="88"/>
        <v>9.910456814520496E-5</v>
      </c>
      <c r="W167" s="26">
        <f t="shared" si="88"/>
        <v>36.059752587369303</v>
      </c>
      <c r="X167" s="26">
        <f t="shared" si="88"/>
        <v>48.604944924060597</v>
      </c>
      <c r="Y167" s="26">
        <f t="shared" si="88"/>
        <v>100</v>
      </c>
      <c r="AB167" s="24"/>
      <c r="AC167" s="24"/>
      <c r="AD167" s="24"/>
      <c r="AE167" s="24"/>
    </row>
    <row r="168" spans="1:31" x14ac:dyDescent="0.2">
      <c r="A168" s="48" t="s">
        <v>57</v>
      </c>
      <c r="B168" s="26">
        <f t="shared" si="87"/>
        <v>7.1297863362246865</v>
      </c>
      <c r="C168" s="26">
        <f t="shared" si="87"/>
        <v>24.490380262609676</v>
      </c>
      <c r="D168" s="26">
        <f t="shared" si="87"/>
        <v>2.244399968302504</v>
      </c>
      <c r="E168" s="26">
        <f t="shared" si="87"/>
        <v>15.324440593797798</v>
      </c>
      <c r="F168" s="26">
        <f t="shared" si="87"/>
        <v>4.813334704337267</v>
      </c>
      <c r="G168" s="26">
        <f t="shared" si="87"/>
        <v>3.0880785165117488</v>
      </c>
      <c r="H168" s="26">
        <f t="shared" si="87"/>
        <v>7.8351412537624991</v>
      </c>
      <c r="I168" s="26">
        <f t="shared" si="87"/>
        <v>6.1767746928042255</v>
      </c>
      <c r="J168" s="26">
        <f t="shared" si="87"/>
        <v>11.925300317903735</v>
      </c>
      <c r="K168" s="26">
        <f t="shared" si="87"/>
        <v>2.9038368610793364</v>
      </c>
      <c r="L168" s="26">
        <f t="shared" si="87"/>
        <v>85.931473507333493</v>
      </c>
      <c r="M168" s="26">
        <f t="shared" si="87"/>
        <v>14.068526492666505</v>
      </c>
      <c r="N168" s="26">
        <f t="shared" si="87"/>
        <v>100</v>
      </c>
      <c r="P168" s="48" t="s">
        <v>57</v>
      </c>
      <c r="Q168" s="26">
        <f t="shared" ref="Q168:Y183" si="89">Q39/$Y39*100</f>
        <v>72.162892229036487</v>
      </c>
      <c r="R168" s="26">
        <f t="shared" si="89"/>
        <v>1.309325211535743</v>
      </c>
      <c r="S168" s="26">
        <f t="shared" si="89"/>
        <v>18.758152789412925</v>
      </c>
      <c r="T168" s="26">
        <f t="shared" si="89"/>
        <v>15.761822314602044</v>
      </c>
      <c r="U168" s="26">
        <f t="shared" si="89"/>
        <v>3.2465431299424634</v>
      </c>
      <c r="V168" s="26">
        <f t="shared" si="89"/>
        <v>1.0916930312910794E-4</v>
      </c>
      <c r="W168" s="26">
        <f t="shared" si="89"/>
        <v>35.836507166272938</v>
      </c>
      <c r="X168" s="26">
        <f t="shared" si="89"/>
        <v>47.075352010105746</v>
      </c>
      <c r="Y168" s="26">
        <f t="shared" si="89"/>
        <v>100</v>
      </c>
      <c r="AB168" s="24"/>
      <c r="AC168" s="24"/>
      <c r="AD168" s="24"/>
      <c r="AE168" s="24"/>
    </row>
    <row r="169" spans="1:31" x14ac:dyDescent="0.2">
      <c r="A169" s="48" t="s">
        <v>59</v>
      </c>
      <c r="B169" s="26">
        <f t="shared" si="87"/>
        <v>7.5108689009459297</v>
      </c>
      <c r="C169" s="26">
        <f t="shared" si="87"/>
        <v>23.236949347913736</v>
      </c>
      <c r="D169" s="26">
        <f t="shared" si="87"/>
        <v>2.6279969515212485</v>
      </c>
      <c r="E169" s="26">
        <f t="shared" ref="C169:N174" si="90">E40/$N40*100</f>
        <v>15.683590097697392</v>
      </c>
      <c r="F169" s="26">
        <f t="shared" si="90"/>
        <v>4.4872535078513689</v>
      </c>
      <c r="G169" s="26">
        <f t="shared" si="90"/>
        <v>2.9327867548349178</v>
      </c>
      <c r="H169" s="26">
        <f t="shared" si="90"/>
        <v>7.5993566366600565</v>
      </c>
      <c r="I169" s="26">
        <f t="shared" si="90"/>
        <v>5.7709785470042325</v>
      </c>
      <c r="J169" s="26">
        <f t="shared" si="90"/>
        <v>11.299453776130205</v>
      </c>
      <c r="K169" s="26">
        <f t="shared" si="90"/>
        <v>2.641947132842045</v>
      </c>
      <c r="L169" s="26">
        <f t="shared" si="90"/>
        <v>83.791181653401154</v>
      </c>
      <c r="M169" s="26">
        <f t="shared" si="90"/>
        <v>16.20881834659885</v>
      </c>
      <c r="N169" s="26">
        <f t="shared" si="90"/>
        <v>100</v>
      </c>
      <c r="P169" s="48" t="s">
        <v>59</v>
      </c>
      <c r="Q169" s="26">
        <f t="shared" si="89"/>
        <v>73.609189876569147</v>
      </c>
      <c r="R169" s="26">
        <f t="shared" si="89"/>
        <v>1.0099108697928512</v>
      </c>
      <c r="S169" s="26">
        <f t="shared" si="89"/>
        <v>17.624325154715486</v>
      </c>
      <c r="T169" s="26">
        <f t="shared" si="89"/>
        <v>16.000500648475228</v>
      </c>
      <c r="U169" s="26">
        <f t="shared" si="89"/>
        <v>-4.6983562941193352E-2</v>
      </c>
      <c r="V169" s="26">
        <f t="shared" si="89"/>
        <v>9.8521895856388029E-5</v>
      </c>
      <c r="W169" s="26">
        <f t="shared" si="89"/>
        <v>39.034638457458897</v>
      </c>
      <c r="X169" s="26">
        <f t="shared" si="89"/>
        <v>47.231679965966258</v>
      </c>
      <c r="Y169" s="26">
        <f t="shared" si="89"/>
        <v>100</v>
      </c>
      <c r="AB169" s="24"/>
      <c r="AC169" s="24"/>
      <c r="AD169" s="24"/>
      <c r="AE169" s="24"/>
    </row>
    <row r="170" spans="1:31" x14ac:dyDescent="0.2">
      <c r="A170" s="48" t="s">
        <v>71</v>
      </c>
      <c r="B170" s="26">
        <f t="shared" si="87"/>
        <v>7.737289400411516</v>
      </c>
      <c r="C170" s="26">
        <f t="shared" si="90"/>
        <v>23.748204637989833</v>
      </c>
      <c r="D170" s="26">
        <f t="shared" si="90"/>
        <v>3.5246263170966747</v>
      </c>
      <c r="E170" s="26">
        <f t="shared" si="90"/>
        <v>15.639392569177431</v>
      </c>
      <c r="F170" s="26">
        <f t="shared" si="90"/>
        <v>4.2445597047125112</v>
      </c>
      <c r="G170" s="26">
        <f t="shared" si="90"/>
        <v>2.711112754220975</v>
      </c>
      <c r="H170" s="26">
        <f t="shared" si="90"/>
        <v>7.7508321552966608</v>
      </c>
      <c r="I170" s="26">
        <f t="shared" si="90"/>
        <v>5.6074901346607868</v>
      </c>
      <c r="J170" s="26">
        <f t="shared" si="90"/>
        <v>11.08439081536635</v>
      </c>
      <c r="K170" s="26">
        <f t="shared" si="90"/>
        <v>2.6083717357777347</v>
      </c>
      <c r="L170" s="26">
        <f t="shared" si="90"/>
        <v>84.656270224710468</v>
      </c>
      <c r="M170" s="26">
        <f t="shared" si="90"/>
        <v>15.343729775289525</v>
      </c>
      <c r="N170" s="26">
        <f t="shared" si="90"/>
        <v>100</v>
      </c>
      <c r="P170" s="48" t="s">
        <v>71</v>
      </c>
      <c r="Q170" s="26">
        <f t="shared" si="89"/>
        <v>71.360341170468772</v>
      </c>
      <c r="R170" s="26">
        <f t="shared" si="89"/>
        <v>1.0039438039373774</v>
      </c>
      <c r="S170" s="26">
        <f t="shared" si="89"/>
        <v>17.179265879458008</v>
      </c>
      <c r="T170" s="26">
        <f t="shared" si="89"/>
        <v>16.847621903597911</v>
      </c>
      <c r="U170" s="26">
        <f t="shared" si="89"/>
        <v>-1.7589803001907465</v>
      </c>
      <c r="V170" s="26">
        <f t="shared" si="89"/>
        <v>9.2757369109738711E-5</v>
      </c>
      <c r="W170" s="26">
        <f t="shared" si="89"/>
        <v>43.577354657557322</v>
      </c>
      <c r="X170" s="26">
        <f t="shared" si="89"/>
        <v>48.209639872197755</v>
      </c>
      <c r="Y170" s="26">
        <f t="shared" si="89"/>
        <v>100</v>
      </c>
      <c r="AB170" s="24"/>
      <c r="AC170" s="24"/>
      <c r="AD170" s="24"/>
      <c r="AE170" s="24"/>
    </row>
    <row r="171" spans="1:31" x14ac:dyDescent="0.2">
      <c r="A171" s="48" t="s">
        <v>72</v>
      </c>
      <c r="B171" s="26">
        <f t="shared" si="87"/>
        <v>7.2544713267932703</v>
      </c>
      <c r="C171" s="26">
        <f t="shared" si="90"/>
        <v>23.895003550002436</v>
      </c>
      <c r="D171" s="26">
        <f t="shared" si="90"/>
        <v>3.5150579549865766</v>
      </c>
      <c r="E171" s="26">
        <f t="shared" si="90"/>
        <v>15.630267985083393</v>
      </c>
      <c r="F171" s="26">
        <f t="shared" si="90"/>
        <v>4.1422990246286266</v>
      </c>
      <c r="G171" s="26">
        <f t="shared" si="90"/>
        <v>2.6166612699073104</v>
      </c>
      <c r="H171" s="26">
        <f t="shared" si="90"/>
        <v>7.5580395226452461</v>
      </c>
      <c r="I171" s="26">
        <f t="shared" si="90"/>
        <v>5.3985675591530971</v>
      </c>
      <c r="J171" s="26">
        <f t="shared" si="90"/>
        <v>11.688059755522197</v>
      </c>
      <c r="K171" s="26">
        <f t="shared" si="90"/>
        <v>2.5441004955374082</v>
      </c>
      <c r="L171" s="26">
        <f t="shared" si="90"/>
        <v>84.242528444259563</v>
      </c>
      <c r="M171" s="26">
        <f t="shared" si="90"/>
        <v>15.757471555740446</v>
      </c>
      <c r="N171" s="26">
        <f t="shared" si="90"/>
        <v>100</v>
      </c>
      <c r="P171" s="48" t="s">
        <v>72</v>
      </c>
      <c r="Q171" s="26">
        <f t="shared" si="89"/>
        <v>70.535808873546756</v>
      </c>
      <c r="R171" s="26">
        <f t="shared" si="89"/>
        <v>0.96587487547283124</v>
      </c>
      <c r="S171" s="26">
        <f t="shared" si="89"/>
        <v>18.116272784578697</v>
      </c>
      <c r="T171" s="26">
        <f t="shared" si="89"/>
        <v>17.151625601135155</v>
      </c>
      <c r="U171" s="26">
        <f t="shared" si="89"/>
        <v>2.3642504947583807</v>
      </c>
      <c r="V171" s="26">
        <f t="shared" si="89"/>
        <v>8.7704914646043907E-5</v>
      </c>
      <c r="W171" s="26">
        <f t="shared" si="89"/>
        <v>40.40979294302489</v>
      </c>
      <c r="X171" s="26">
        <f t="shared" si="89"/>
        <v>49.543713277431358</v>
      </c>
      <c r="Y171" s="26">
        <f t="shared" si="89"/>
        <v>100</v>
      </c>
      <c r="AB171" s="24"/>
      <c r="AC171" s="24"/>
      <c r="AD171" s="24"/>
      <c r="AE171" s="24"/>
    </row>
    <row r="172" spans="1:31" x14ac:dyDescent="0.2">
      <c r="A172" s="48" t="s">
        <v>73</v>
      </c>
      <c r="B172" s="26">
        <f t="shared" si="87"/>
        <v>6.4705936770623156</v>
      </c>
      <c r="C172" s="26">
        <f t="shared" si="90"/>
        <v>24.101161892095647</v>
      </c>
      <c r="D172" s="26">
        <f t="shared" si="90"/>
        <v>2.370825392592907</v>
      </c>
      <c r="E172" s="26">
        <f t="shared" si="90"/>
        <v>14.990367925430526</v>
      </c>
      <c r="F172" s="26">
        <f t="shared" si="90"/>
        <v>5.0042766165366803</v>
      </c>
      <c r="G172" s="26">
        <f t="shared" si="90"/>
        <v>3.0320317942889017</v>
      </c>
      <c r="H172" s="26">
        <f t="shared" si="90"/>
        <v>8.1536927462137196</v>
      </c>
      <c r="I172" s="26">
        <f t="shared" si="90"/>
        <v>6.451729097907374</v>
      </c>
      <c r="J172" s="26">
        <f t="shared" si="90"/>
        <v>11.866563280769791</v>
      </c>
      <c r="K172" s="26">
        <f t="shared" si="90"/>
        <v>2.9782863015377052</v>
      </c>
      <c r="L172" s="26">
        <f t="shared" si="90"/>
        <v>85.419528724435551</v>
      </c>
      <c r="M172" s="26">
        <f t="shared" si="90"/>
        <v>14.580471275564458</v>
      </c>
      <c r="N172" s="26">
        <f t="shared" si="90"/>
        <v>100</v>
      </c>
      <c r="P172" s="48" t="s">
        <v>73</v>
      </c>
      <c r="Q172" s="26">
        <f t="shared" si="89"/>
        <v>72.445734360128725</v>
      </c>
      <c r="R172" s="26">
        <f t="shared" si="89"/>
        <v>1.1509643120757251</v>
      </c>
      <c r="S172" s="26">
        <f t="shared" si="89"/>
        <v>18.678459142028046</v>
      </c>
      <c r="T172" s="26">
        <f t="shared" si="89"/>
        <v>14.750368049904639</v>
      </c>
      <c r="U172" s="26">
        <f t="shared" si="89"/>
        <v>0.22417115484939512</v>
      </c>
      <c r="V172" s="26">
        <f t="shared" si="89"/>
        <v>9.9120016734955313E-5</v>
      </c>
      <c r="W172" s="26">
        <f t="shared" si="89"/>
        <v>41.294551387481448</v>
      </c>
      <c r="X172" s="26">
        <f t="shared" si="89"/>
        <v>48.544347526484707</v>
      </c>
      <c r="Y172" s="26">
        <f t="shared" si="89"/>
        <v>100</v>
      </c>
      <c r="AB172" s="24"/>
      <c r="AC172" s="24"/>
      <c r="AD172" s="24"/>
      <c r="AE172" s="24"/>
    </row>
    <row r="173" spans="1:31" x14ac:dyDescent="0.2">
      <c r="A173" s="48" t="s">
        <v>74</v>
      </c>
      <c r="B173" s="26">
        <f t="shared" si="87"/>
        <v>6.926518447029018</v>
      </c>
      <c r="C173" s="26">
        <f t="shared" si="90"/>
        <v>22.125744613331101</v>
      </c>
      <c r="D173" s="26">
        <f t="shared" si="90"/>
        <v>2.9144389432844604</v>
      </c>
      <c r="E173" s="26">
        <f t="shared" si="90"/>
        <v>15.606471947949277</v>
      </c>
      <c r="F173" s="26">
        <f t="shared" si="90"/>
        <v>4.7801877217531636</v>
      </c>
      <c r="G173" s="26">
        <f t="shared" si="90"/>
        <v>2.9341851211356782</v>
      </c>
      <c r="H173" s="26">
        <f t="shared" si="90"/>
        <v>7.9351473480131567</v>
      </c>
      <c r="I173" s="26">
        <f t="shared" si="90"/>
        <v>6.112586409689257</v>
      </c>
      <c r="J173" s="26">
        <f t="shared" si="90"/>
        <v>11.349650138458012</v>
      </c>
      <c r="K173" s="26">
        <f t="shared" si="90"/>
        <v>2.8528362593564633</v>
      </c>
      <c r="L173" s="26">
        <f t="shared" si="90"/>
        <v>83.537766949999536</v>
      </c>
      <c r="M173" s="26">
        <f t="shared" si="90"/>
        <v>16.462233050000464</v>
      </c>
      <c r="N173" s="26">
        <f t="shared" si="90"/>
        <v>100</v>
      </c>
      <c r="P173" s="48" t="s">
        <v>74</v>
      </c>
      <c r="Q173" s="26">
        <f t="shared" si="89"/>
        <v>72.758552849382809</v>
      </c>
      <c r="R173" s="26">
        <f t="shared" si="89"/>
        <v>1.0867024856046716</v>
      </c>
      <c r="S173" s="26">
        <f t="shared" si="89"/>
        <v>17.925164289537481</v>
      </c>
      <c r="T173" s="26">
        <f t="shared" si="89"/>
        <v>15.923060887818208</v>
      </c>
      <c r="U173" s="26">
        <f t="shared" si="89"/>
        <v>0.48536867048044974</v>
      </c>
      <c r="V173" s="26">
        <f t="shared" si="89"/>
        <v>9.2068136060370029E-5</v>
      </c>
      <c r="W173" s="26">
        <f t="shared" si="89"/>
        <v>42.208458855037442</v>
      </c>
      <c r="X173" s="26">
        <f t="shared" si="89"/>
        <v>50.387400105997138</v>
      </c>
      <c r="Y173" s="26">
        <f t="shared" si="89"/>
        <v>100</v>
      </c>
      <c r="AB173" s="24"/>
      <c r="AC173" s="24"/>
      <c r="AD173" s="24"/>
      <c r="AE173" s="24"/>
    </row>
    <row r="174" spans="1:31" x14ac:dyDescent="0.2">
      <c r="A174" s="48" t="s">
        <v>75</v>
      </c>
      <c r="B174" s="26">
        <f t="shared" si="87"/>
        <v>8.148970707787436</v>
      </c>
      <c r="C174" s="26">
        <f t="shared" si="90"/>
        <v>20.633677551023062</v>
      </c>
      <c r="D174" s="26">
        <f t="shared" si="90"/>
        <v>3.2971213813463152</v>
      </c>
      <c r="E174" s="26">
        <f t="shared" si="90"/>
        <v>16.151175814668591</v>
      </c>
      <c r="F174" s="26">
        <f t="shared" si="90"/>
        <v>4.6994268118696985</v>
      </c>
      <c r="G174" s="26">
        <f t="shared" si="90"/>
        <v>2.803954170307442</v>
      </c>
      <c r="H174" s="26">
        <f t="shared" si="90"/>
        <v>8.2636596957034492</v>
      </c>
      <c r="I174" s="26">
        <f t="shared" si="90"/>
        <v>6.068042409207143</v>
      </c>
      <c r="J174" s="26">
        <f t="shared" si="90"/>
        <v>11.115707149694467</v>
      </c>
      <c r="K174" s="26">
        <f t="shared" si="90"/>
        <v>2.7769026149440124</v>
      </c>
      <c r="L174" s="26">
        <f t="shared" si="90"/>
        <v>83.958638306551592</v>
      </c>
      <c r="M174" s="26">
        <f t="shared" si="90"/>
        <v>16.041361693448415</v>
      </c>
      <c r="N174" s="26">
        <f t="shared" si="90"/>
        <v>100</v>
      </c>
      <c r="P174" s="48" t="s">
        <v>75</v>
      </c>
      <c r="Q174" s="26">
        <f t="shared" si="89"/>
        <v>72.339856156539796</v>
      </c>
      <c r="R174" s="26">
        <f t="shared" si="89"/>
        <v>1.1046772727886409</v>
      </c>
      <c r="S174" s="26">
        <f t="shared" si="89"/>
        <v>17.591263988262394</v>
      </c>
      <c r="T174" s="26">
        <f t="shared" si="89"/>
        <v>15.851027102879842</v>
      </c>
      <c r="U174" s="26">
        <f t="shared" si="89"/>
        <v>1.5652334017498195</v>
      </c>
      <c r="V174" s="26">
        <f t="shared" si="89"/>
        <v>9.1733242415052181E-5</v>
      </c>
      <c r="W174" s="26">
        <f t="shared" si="89"/>
        <v>42.593722144478079</v>
      </c>
      <c r="X174" s="26">
        <f t="shared" si="89"/>
        <v>51.045871799941011</v>
      </c>
      <c r="Y174" s="26">
        <f t="shared" si="89"/>
        <v>100</v>
      </c>
      <c r="AB174" s="24"/>
      <c r="AC174" s="24"/>
      <c r="AD174" s="24"/>
      <c r="AE174" s="24"/>
    </row>
    <row r="175" spans="1:31" x14ac:dyDescent="0.2">
      <c r="A175" s="48" t="s">
        <v>77</v>
      </c>
      <c r="B175" s="26">
        <f t="shared" ref="B175:B181" si="91">B46/$N46*100</f>
        <v>6.6855629716300173</v>
      </c>
      <c r="C175" s="26">
        <f t="shared" ref="C175:N175" si="92">C46/$N46*100</f>
        <v>21.521858262080055</v>
      </c>
      <c r="D175" s="26">
        <f t="shared" si="92"/>
        <v>4.0669265280497262</v>
      </c>
      <c r="E175" s="26">
        <f t="shared" si="92"/>
        <v>15.922423141554184</v>
      </c>
      <c r="F175" s="26">
        <f t="shared" si="92"/>
        <v>4.5801858252550138</v>
      </c>
      <c r="G175" s="26">
        <f t="shared" si="92"/>
        <v>2.726375384208771</v>
      </c>
      <c r="H175" s="26">
        <f t="shared" si="92"/>
        <v>8.0373052602994921</v>
      </c>
      <c r="I175" s="26">
        <f t="shared" si="92"/>
        <v>5.6581059155601512</v>
      </c>
      <c r="J175" s="26">
        <f t="shared" si="92"/>
        <v>11.383857895585114</v>
      </c>
      <c r="K175" s="26">
        <f t="shared" si="92"/>
        <v>2.6466989285286173</v>
      </c>
      <c r="L175" s="26">
        <f t="shared" si="92"/>
        <v>83.229300112751133</v>
      </c>
      <c r="M175" s="26">
        <f t="shared" si="92"/>
        <v>16.77069988724887</v>
      </c>
      <c r="N175" s="26">
        <f t="shared" si="92"/>
        <v>100</v>
      </c>
      <c r="P175" s="48" t="s">
        <v>77</v>
      </c>
      <c r="Q175" s="26">
        <f t="shared" si="89"/>
        <v>72.081151235783679</v>
      </c>
      <c r="R175" s="26">
        <f t="shared" si="89"/>
        <v>1.0706248192624506</v>
      </c>
      <c r="S175" s="26">
        <f t="shared" si="89"/>
        <v>18.070455297034595</v>
      </c>
      <c r="T175" s="26">
        <f t="shared" si="89"/>
        <v>17.09883322892696</v>
      </c>
      <c r="U175" s="26">
        <f t="shared" si="89"/>
        <v>1.6576562761430772E-2</v>
      </c>
      <c r="V175" s="26">
        <f t="shared" si="89"/>
        <v>8.933385690745292E-5</v>
      </c>
      <c r="W175" s="26">
        <f t="shared" si="89"/>
        <v>42.142965593397413</v>
      </c>
      <c r="X175" s="26">
        <f t="shared" si="89"/>
        <v>50.480696071023445</v>
      </c>
      <c r="Y175" s="26">
        <f t="shared" si="89"/>
        <v>100</v>
      </c>
      <c r="AB175" s="24"/>
      <c r="AC175" s="24"/>
      <c r="AD175" s="24"/>
      <c r="AE175" s="24"/>
    </row>
    <row r="176" spans="1:31" x14ac:dyDescent="0.2">
      <c r="A176" s="48" t="s">
        <v>79</v>
      </c>
      <c r="B176" s="26">
        <f t="shared" si="91"/>
        <v>5.8876097024093124</v>
      </c>
      <c r="C176" s="26">
        <f t="shared" ref="C176:N178" si="93">C47/$N47*100</f>
        <v>23.158528445970617</v>
      </c>
      <c r="D176" s="26">
        <f t="shared" si="93"/>
        <v>2.4400696822519503</v>
      </c>
      <c r="E176" s="26">
        <f t="shared" si="93"/>
        <v>15.687330839249963</v>
      </c>
      <c r="F176" s="26">
        <f t="shared" si="93"/>
        <v>5.2292436770551642</v>
      </c>
      <c r="G176" s="26">
        <f t="shared" si="93"/>
        <v>3.2777434802629131</v>
      </c>
      <c r="H176" s="26">
        <f t="shared" si="93"/>
        <v>8.415155632334562</v>
      </c>
      <c r="I176" s="26">
        <f t="shared" si="93"/>
        <v>6.5096929456596175</v>
      </c>
      <c r="J176" s="26">
        <f t="shared" si="93"/>
        <v>10.828062779427619</v>
      </c>
      <c r="K176" s="26">
        <f t="shared" si="93"/>
        <v>3.0695166143525756</v>
      </c>
      <c r="L176" s="26">
        <f t="shared" si="93"/>
        <v>84.502953798974303</v>
      </c>
      <c r="M176" s="26">
        <f t="shared" si="93"/>
        <v>15.497046201025702</v>
      </c>
      <c r="N176" s="26">
        <f t="shared" si="93"/>
        <v>100</v>
      </c>
      <c r="P176" s="48" t="s">
        <v>79</v>
      </c>
      <c r="Q176" s="26">
        <f t="shared" si="89"/>
        <v>72.088625346571447</v>
      </c>
      <c r="R176" s="26">
        <f t="shared" si="89"/>
        <v>1.3005643758927099</v>
      </c>
      <c r="S176" s="26">
        <f t="shared" si="89"/>
        <v>16.95688704914355</v>
      </c>
      <c r="T176" s="26">
        <f t="shared" si="89"/>
        <v>15.571430528744248</v>
      </c>
      <c r="U176" s="26">
        <f t="shared" si="89"/>
        <v>2.8929870241314033</v>
      </c>
      <c r="V176" s="26">
        <f t="shared" si="89"/>
        <v>1.0728007533098376E-4</v>
      </c>
      <c r="W176" s="26">
        <f t="shared" si="89"/>
        <v>45.617105089312751</v>
      </c>
      <c r="X176" s="26">
        <f t="shared" si="89"/>
        <v>54.42770669387145</v>
      </c>
      <c r="Y176" s="26">
        <f t="shared" si="89"/>
        <v>100</v>
      </c>
      <c r="AB176" s="24"/>
      <c r="AC176" s="24"/>
      <c r="AD176" s="24"/>
      <c r="AE176" s="24"/>
    </row>
    <row r="177" spans="1:31" x14ac:dyDescent="0.2">
      <c r="A177" s="48" t="s">
        <v>80</v>
      </c>
      <c r="B177" s="26">
        <f t="shared" si="91"/>
        <v>6.0140416385475337</v>
      </c>
      <c r="C177" s="26">
        <f t="shared" si="93"/>
        <v>22.40042742781014</v>
      </c>
      <c r="D177" s="26">
        <f t="shared" si="93"/>
        <v>3.5625658521277339</v>
      </c>
      <c r="E177" s="26">
        <f t="shared" si="93"/>
        <v>16.136890019869394</v>
      </c>
      <c r="F177" s="26">
        <f t="shared" si="93"/>
        <v>4.8403180108223056</v>
      </c>
      <c r="G177" s="26">
        <f t="shared" si="93"/>
        <v>2.9920841082656016</v>
      </c>
      <c r="H177" s="26">
        <f t="shared" si="93"/>
        <v>7.7865313628343662</v>
      </c>
      <c r="I177" s="26">
        <f t="shared" si="93"/>
        <v>5.8852246875700036</v>
      </c>
      <c r="J177" s="26">
        <f t="shared" si="93"/>
        <v>10.167339505027046</v>
      </c>
      <c r="K177" s="26">
        <f t="shared" si="93"/>
        <v>2.7732374870140704</v>
      </c>
      <c r="L177" s="26">
        <f t="shared" si="93"/>
        <v>82.558660099888172</v>
      </c>
      <c r="M177" s="26">
        <f t="shared" si="93"/>
        <v>17.441339900111821</v>
      </c>
      <c r="N177" s="26">
        <f t="shared" si="93"/>
        <v>100</v>
      </c>
      <c r="P177" s="48" t="s">
        <v>80</v>
      </c>
      <c r="Q177" s="26">
        <f t="shared" si="89"/>
        <v>72.726533707198286</v>
      </c>
      <c r="R177" s="26">
        <f t="shared" si="89"/>
        <v>1.1950520079657652</v>
      </c>
      <c r="S177" s="26">
        <f t="shared" si="89"/>
        <v>15.968362338776886</v>
      </c>
      <c r="T177" s="26">
        <f t="shared" si="89"/>
        <v>16.776455110942539</v>
      </c>
      <c r="U177" s="26">
        <f t="shared" si="89"/>
        <v>-0.4215043090447424</v>
      </c>
      <c r="V177" s="26">
        <f t="shared" si="89"/>
        <v>1.007672134074654E-4</v>
      </c>
      <c r="W177" s="26">
        <f t="shared" si="89"/>
        <v>46.593452366380703</v>
      </c>
      <c r="X177" s="26">
        <f t="shared" si="89"/>
        <v>52.838451989432841</v>
      </c>
      <c r="Y177" s="26">
        <f t="shared" si="89"/>
        <v>100</v>
      </c>
      <c r="AB177" s="24"/>
      <c r="AC177" s="24"/>
      <c r="AD177" s="24"/>
      <c r="AE177" s="24"/>
    </row>
    <row r="178" spans="1:31" x14ac:dyDescent="0.2">
      <c r="A178" s="48" t="s">
        <v>81</v>
      </c>
      <c r="B178" s="26">
        <f t="shared" si="91"/>
        <v>7.8523929263669743</v>
      </c>
      <c r="C178" s="26">
        <f t="shared" si="93"/>
        <v>20.787588383758063</v>
      </c>
      <c r="D178" s="26">
        <f t="shared" si="93"/>
        <v>4.2194872389518352</v>
      </c>
      <c r="E178" s="26">
        <f t="shared" si="93"/>
        <v>16.342932574089549</v>
      </c>
      <c r="F178" s="26">
        <f t="shared" si="93"/>
        <v>4.7289896103480604</v>
      </c>
      <c r="G178" s="26">
        <f t="shared" si="93"/>
        <v>2.8879695099946079</v>
      </c>
      <c r="H178" s="26">
        <f t="shared" si="93"/>
        <v>7.9164317978297403</v>
      </c>
      <c r="I178" s="26">
        <f t="shared" si="93"/>
        <v>5.8794709564043206</v>
      </c>
      <c r="J178" s="26">
        <f t="shared" si="93"/>
        <v>10.094798557423051</v>
      </c>
      <c r="K178" s="26">
        <f t="shared" si="93"/>
        <v>2.7541910730139714</v>
      </c>
      <c r="L178" s="26">
        <f t="shared" si="93"/>
        <v>83.464252628180176</v>
      </c>
      <c r="M178" s="26">
        <f t="shared" si="93"/>
        <v>16.535747371819816</v>
      </c>
      <c r="N178" s="26">
        <f t="shared" si="93"/>
        <v>100</v>
      </c>
      <c r="P178" s="48" t="s">
        <v>81</v>
      </c>
      <c r="Q178" s="26">
        <f t="shared" si="89"/>
        <v>70.157965724469364</v>
      </c>
      <c r="R178" s="26">
        <f t="shared" si="89"/>
        <v>1.2266912210170755</v>
      </c>
      <c r="S178" s="26">
        <f t="shared" si="89"/>
        <v>15.8400135227131</v>
      </c>
      <c r="T178" s="26">
        <f t="shared" si="89"/>
        <v>16.847856812753516</v>
      </c>
      <c r="U178" s="26">
        <f t="shared" si="89"/>
        <v>1.3549455446831105</v>
      </c>
      <c r="V178" s="26">
        <f t="shared" si="89"/>
        <v>1.0076618919211001E-4</v>
      </c>
      <c r="W178" s="26">
        <f t="shared" si="89"/>
        <v>45.715674028438237</v>
      </c>
      <c r="X178" s="26">
        <f t="shared" si="89"/>
        <v>51.14324762026358</v>
      </c>
      <c r="Y178" s="26">
        <f t="shared" si="89"/>
        <v>100</v>
      </c>
      <c r="AB178" s="24"/>
      <c r="AC178" s="24"/>
      <c r="AD178" s="24"/>
      <c r="AE178" s="24"/>
    </row>
    <row r="179" spans="1:31" x14ac:dyDescent="0.2">
      <c r="A179" s="48" t="s">
        <v>82</v>
      </c>
      <c r="B179" s="26">
        <f t="shared" si="91"/>
        <v>6.9496081884068692</v>
      </c>
      <c r="C179" s="26">
        <f t="shared" ref="C179:N189" si="94">C50/$N50*100</f>
        <v>21.726808921116017</v>
      </c>
      <c r="D179" s="26">
        <f t="shared" si="94"/>
        <v>4.5547599311236766</v>
      </c>
      <c r="E179" s="26">
        <f t="shared" si="94"/>
        <v>16.004873036847197</v>
      </c>
      <c r="F179" s="26">
        <f t="shared" si="94"/>
        <v>4.553345976028579</v>
      </c>
      <c r="G179" s="26">
        <f t="shared" si="94"/>
        <v>2.7897864591401786</v>
      </c>
      <c r="H179" s="26">
        <f t="shared" si="94"/>
        <v>7.4771286845460212</v>
      </c>
      <c r="I179" s="26">
        <f t="shared" si="94"/>
        <v>5.6099627828341623</v>
      </c>
      <c r="J179" s="26">
        <f t="shared" si="94"/>
        <v>10.730198516372122</v>
      </c>
      <c r="K179" s="26">
        <f t="shared" si="94"/>
        <v>2.6700883902285963</v>
      </c>
      <c r="L179" s="26">
        <f t="shared" si="94"/>
        <v>83.066560886643416</v>
      </c>
      <c r="M179" s="26">
        <f t="shared" si="94"/>
        <v>16.933439113356588</v>
      </c>
      <c r="N179" s="26">
        <f t="shared" si="94"/>
        <v>100</v>
      </c>
      <c r="P179" s="48" t="s">
        <v>82</v>
      </c>
      <c r="Q179" s="26">
        <f t="shared" si="89"/>
        <v>68.46266172107957</v>
      </c>
      <c r="R179" s="26">
        <f t="shared" si="89"/>
        <v>1.1717248827820463</v>
      </c>
      <c r="S179" s="26">
        <f t="shared" si="89"/>
        <v>16.925246630077563</v>
      </c>
      <c r="T179" s="26">
        <f t="shared" si="89"/>
        <v>17.688078045220905</v>
      </c>
      <c r="U179" s="26">
        <f t="shared" si="89"/>
        <v>3.3474850461607955</v>
      </c>
      <c r="V179" s="26">
        <f t="shared" si="89"/>
        <v>9.6260619069686576E-5</v>
      </c>
      <c r="W179" s="26">
        <f t="shared" si="89"/>
        <v>43.345918990020969</v>
      </c>
      <c r="X179" s="26">
        <f t="shared" si="89"/>
        <v>50.941211575960921</v>
      </c>
      <c r="Y179" s="26">
        <f t="shared" si="89"/>
        <v>100</v>
      </c>
      <c r="AB179" s="24"/>
      <c r="AC179" s="24"/>
      <c r="AD179" s="24"/>
      <c r="AE179" s="24"/>
    </row>
    <row r="180" spans="1:31" x14ac:dyDescent="0.2">
      <c r="A180" s="48" t="s">
        <v>83</v>
      </c>
      <c r="B180" s="26">
        <f t="shared" si="91"/>
        <v>5.9256548832312923</v>
      </c>
      <c r="C180" s="26">
        <f t="shared" si="94"/>
        <v>23.365119273931032</v>
      </c>
      <c r="D180" s="26">
        <f t="shared" si="94"/>
        <v>2.7109582847164941</v>
      </c>
      <c r="E180" s="26">
        <f t="shared" si="94"/>
        <v>15.877877903704352</v>
      </c>
      <c r="F180" s="26">
        <f t="shared" si="94"/>
        <v>5.1848066883672805</v>
      </c>
      <c r="G180" s="26">
        <f t="shared" si="94"/>
        <v>3.1937616122311061</v>
      </c>
      <c r="H180" s="26">
        <f t="shared" si="94"/>
        <v>8.033634042508357</v>
      </c>
      <c r="I180" s="26">
        <f t="shared" si="94"/>
        <v>6.2803587760822035</v>
      </c>
      <c r="J180" s="26">
        <f t="shared" si="94"/>
        <v>10.454304840262028</v>
      </c>
      <c r="K180" s="26">
        <f t="shared" si="94"/>
        <v>3.044464602718068</v>
      </c>
      <c r="L180" s="26">
        <f t="shared" si="94"/>
        <v>84.070940907752217</v>
      </c>
      <c r="M180" s="26">
        <f t="shared" ref="M180:M187" si="95">M51/$N51*100</f>
        <v>15.929059092247785</v>
      </c>
      <c r="N180" s="26">
        <f t="shared" si="94"/>
        <v>100</v>
      </c>
      <c r="P180" s="48" t="s">
        <v>83</v>
      </c>
      <c r="Q180" s="26">
        <f t="shared" si="89"/>
        <v>69.485767950482256</v>
      </c>
      <c r="R180" s="26">
        <f t="shared" si="89"/>
        <v>1.2710442932101871</v>
      </c>
      <c r="S180" s="26">
        <f t="shared" si="89"/>
        <v>16.381287166925595</v>
      </c>
      <c r="T180" s="26">
        <f t="shared" si="89"/>
        <v>15.343290418078373</v>
      </c>
      <c r="U180" s="26">
        <f t="shared" si="89"/>
        <v>1.9202669472962663</v>
      </c>
      <c r="V180" s="26">
        <f t="shared" si="89"/>
        <v>1.0894305323363177E-4</v>
      </c>
      <c r="W180" s="26">
        <f t="shared" si="89"/>
        <v>48.964242073938138</v>
      </c>
      <c r="X180" s="26">
        <f t="shared" si="89"/>
        <v>53.366007792984036</v>
      </c>
      <c r="Y180" s="26">
        <f t="shared" si="89"/>
        <v>100</v>
      </c>
      <c r="AB180" s="24"/>
      <c r="AC180" s="24"/>
      <c r="AD180" s="24"/>
      <c r="AE180" s="24"/>
    </row>
    <row r="181" spans="1:31" x14ac:dyDescent="0.2">
      <c r="A181" s="48" t="s">
        <v>84</v>
      </c>
      <c r="B181" s="26">
        <f t="shared" si="91"/>
        <v>6.1959660747422882</v>
      </c>
      <c r="C181" s="26">
        <f t="shared" si="94"/>
        <v>21.813897972897582</v>
      </c>
      <c r="D181" s="26">
        <f t="shared" si="94"/>
        <v>3.7566597786278537</v>
      </c>
      <c r="E181" s="26">
        <f t="shared" si="94"/>
        <v>16.277235071624656</v>
      </c>
      <c r="F181" s="26">
        <f t="shared" si="94"/>
        <v>4.8294837495716996</v>
      </c>
      <c r="G181" s="26">
        <f t="shared" si="94"/>
        <v>2.9749833645906913</v>
      </c>
      <c r="H181" s="26">
        <f t="shared" si="94"/>
        <v>7.5002051089140975</v>
      </c>
      <c r="I181" s="26">
        <f t="shared" si="94"/>
        <v>5.8980141174861371</v>
      </c>
      <c r="J181" s="26">
        <f t="shared" si="94"/>
        <v>10.000511515392333</v>
      </c>
      <c r="K181" s="26">
        <f t="shared" si="94"/>
        <v>2.8541851349929135</v>
      </c>
      <c r="L181" s="26">
        <f t="shared" si="94"/>
        <v>82.10114188884026</v>
      </c>
      <c r="M181" s="26">
        <f t="shared" si="95"/>
        <v>17.898858111159743</v>
      </c>
      <c r="N181" s="26">
        <f t="shared" si="94"/>
        <v>100</v>
      </c>
      <c r="P181" s="48" t="s">
        <v>84</v>
      </c>
      <c r="Q181" s="26">
        <f t="shared" si="89"/>
        <v>71.189731912209837</v>
      </c>
      <c r="R181" s="26">
        <f t="shared" si="89"/>
        <v>1.2584205956296874</v>
      </c>
      <c r="S181" s="26">
        <f t="shared" si="89"/>
        <v>15.717964721934615</v>
      </c>
      <c r="T181" s="26">
        <f t="shared" si="89"/>
        <v>17.124250749578476</v>
      </c>
      <c r="U181" s="26">
        <f t="shared" si="89"/>
        <v>0.62609234967483962</v>
      </c>
      <c r="V181" s="26">
        <f t="shared" si="89"/>
        <v>1.0064759222351617E-4</v>
      </c>
      <c r="W181" s="26">
        <f t="shared" si="89"/>
        <v>49.326437935869841</v>
      </c>
      <c r="X181" s="26">
        <f t="shared" si="89"/>
        <v>55.242998912489504</v>
      </c>
      <c r="Y181" s="26">
        <f t="shared" si="89"/>
        <v>100</v>
      </c>
      <c r="AB181" s="24"/>
      <c r="AC181" s="24"/>
      <c r="AD181" s="24"/>
      <c r="AE181" s="24"/>
    </row>
    <row r="182" spans="1:31" x14ac:dyDescent="0.2">
      <c r="A182" s="48" t="s">
        <v>85</v>
      </c>
      <c r="B182" s="26">
        <f t="shared" ref="B182:B187" si="96">B53/$N53*100</f>
        <v>7.7842336442180731</v>
      </c>
      <c r="C182" s="26">
        <f t="shared" si="94"/>
        <v>20.63494398902937</v>
      </c>
      <c r="D182" s="26">
        <f t="shared" si="94"/>
        <v>4.5205852920682057</v>
      </c>
      <c r="E182" s="26">
        <f t="shared" si="94"/>
        <v>16.186797332222934</v>
      </c>
      <c r="F182" s="26">
        <f t="shared" si="94"/>
        <v>4.7566327072149868</v>
      </c>
      <c r="G182" s="26">
        <f t="shared" si="94"/>
        <v>2.8754944327274718</v>
      </c>
      <c r="H182" s="26">
        <f t="shared" si="94"/>
        <v>7.621236783425771</v>
      </c>
      <c r="I182" s="26">
        <f t="shared" si="94"/>
        <v>5.941498275477997</v>
      </c>
      <c r="J182" s="26">
        <f t="shared" si="94"/>
        <v>9.7312982205622252</v>
      </c>
      <c r="K182" s="26">
        <f t="shared" si="94"/>
        <v>2.7604266424102457</v>
      </c>
      <c r="L182" s="26">
        <f t="shared" si="94"/>
        <v>82.813147319357256</v>
      </c>
      <c r="M182" s="26">
        <f t="shared" si="95"/>
        <v>17.18685268064274</v>
      </c>
      <c r="N182" s="26">
        <f t="shared" si="94"/>
        <v>100</v>
      </c>
      <c r="P182" s="48" t="s">
        <v>85</v>
      </c>
      <c r="Q182" s="26">
        <f t="shared" si="89"/>
        <v>70.163692359752375</v>
      </c>
      <c r="R182" s="26">
        <f t="shared" si="89"/>
        <v>1.2040976788838182</v>
      </c>
      <c r="S182" s="26">
        <f t="shared" si="89"/>
        <v>15.248294375036769</v>
      </c>
      <c r="T182" s="26">
        <f t="shared" si="89"/>
        <v>17.350120194659048</v>
      </c>
      <c r="U182" s="26">
        <f t="shared" si="89"/>
        <v>-0.36122695697754603</v>
      </c>
      <c r="V182" s="26">
        <f t="shared" si="89"/>
        <v>9.9479655540765457E-5</v>
      </c>
      <c r="W182" s="26">
        <f t="shared" si="89"/>
        <v>48.278275841989789</v>
      </c>
      <c r="X182" s="26">
        <f t="shared" si="89"/>
        <v>51.883352972999774</v>
      </c>
      <c r="Y182" s="26">
        <f t="shared" si="89"/>
        <v>100</v>
      </c>
      <c r="AB182" s="24"/>
      <c r="AC182" s="24"/>
      <c r="AD182" s="24"/>
      <c r="AE182" s="24"/>
    </row>
    <row r="183" spans="1:31" x14ac:dyDescent="0.2">
      <c r="A183" s="48" t="s">
        <v>86</v>
      </c>
      <c r="B183" s="26">
        <f t="shared" si="96"/>
        <v>7.1646785895879388</v>
      </c>
      <c r="C183" s="26">
        <f t="shared" ref="C183:D189" si="97">C54/$N54*100</f>
        <v>21.734491435211925</v>
      </c>
      <c r="D183" s="26">
        <f t="shared" si="97"/>
        <v>4.3761878235085563</v>
      </c>
      <c r="E183" s="26">
        <f t="shared" ref="E183:N190" si="98">E54/$N54*100</f>
        <v>16.24110165010628</v>
      </c>
      <c r="F183" s="26">
        <f t="shared" si="94"/>
        <v>4.6360501322247956</v>
      </c>
      <c r="G183" s="26">
        <f t="shared" si="94"/>
        <v>2.773997095516568</v>
      </c>
      <c r="H183" s="26">
        <f t="shared" si="94"/>
        <v>7.0998815286820598</v>
      </c>
      <c r="I183" s="26">
        <f t="shared" si="94"/>
        <v>5.7237805613732409</v>
      </c>
      <c r="J183" s="26">
        <f t="shared" si="94"/>
        <v>10.445243795669604</v>
      </c>
      <c r="K183" s="26">
        <f t="shared" si="94"/>
        <v>2.6097162320113156</v>
      </c>
      <c r="L183" s="26">
        <f t="shared" si="94"/>
        <v>82.805128843892305</v>
      </c>
      <c r="M183" s="26">
        <f t="shared" si="95"/>
        <v>17.194871156107698</v>
      </c>
      <c r="N183" s="26">
        <f t="shared" si="94"/>
        <v>100</v>
      </c>
      <c r="P183" s="48" t="s">
        <v>86</v>
      </c>
      <c r="Q183" s="26">
        <f t="shared" si="89"/>
        <v>68.161274224624151</v>
      </c>
      <c r="R183" s="26">
        <f t="shared" si="89"/>
        <v>1.1122051519658884</v>
      </c>
      <c r="S183" s="26">
        <f t="shared" si="89"/>
        <v>16.533371834887049</v>
      </c>
      <c r="T183" s="26">
        <f t="shared" si="89"/>
        <v>17.759214893417706</v>
      </c>
      <c r="U183" s="26">
        <f t="shared" si="89"/>
        <v>1.7123311879939971</v>
      </c>
      <c r="V183" s="26">
        <f t="shared" si="89"/>
        <v>9.760178036098761E-5</v>
      </c>
      <c r="W183" s="26">
        <f t="shared" si="89"/>
        <v>47.987332434743841</v>
      </c>
      <c r="X183" s="26">
        <f t="shared" si="89"/>
        <v>53.265827329413021</v>
      </c>
      <c r="Y183" s="26">
        <f t="shared" si="89"/>
        <v>100</v>
      </c>
      <c r="AB183" s="24"/>
      <c r="AC183" s="24"/>
      <c r="AD183" s="24"/>
      <c r="AE183" s="24"/>
    </row>
    <row r="184" spans="1:31" x14ac:dyDescent="0.2">
      <c r="A184" s="48" t="s">
        <v>87</v>
      </c>
      <c r="B184" s="26">
        <f t="shared" si="96"/>
        <v>5.3461291699251223</v>
      </c>
      <c r="C184" s="26">
        <f t="shared" si="97"/>
        <v>22.928755747101405</v>
      </c>
      <c r="D184" s="26">
        <f t="shared" si="97"/>
        <v>2.7134811474119478</v>
      </c>
      <c r="E184" s="26">
        <f t="shared" si="98"/>
        <v>16.6968672821124</v>
      </c>
      <c r="F184" s="26">
        <f t="shared" si="94"/>
        <v>5.2300499638467155</v>
      </c>
      <c r="G184" s="26">
        <f t="shared" si="94"/>
        <v>3.1532437153218913</v>
      </c>
      <c r="H184" s="26">
        <f t="shared" si="94"/>
        <v>7.8616933161412978</v>
      </c>
      <c r="I184" s="26">
        <f t="shared" si="94"/>
        <v>6.5084308247784231</v>
      </c>
      <c r="J184" s="26">
        <f t="shared" si="94"/>
        <v>10.59620445882836</v>
      </c>
      <c r="K184" s="26">
        <f t="shared" si="94"/>
        <v>2.8642658576503819</v>
      </c>
      <c r="L184" s="26">
        <f t="shared" si="94"/>
        <v>83.899121483117952</v>
      </c>
      <c r="M184" s="26">
        <f t="shared" si="95"/>
        <v>16.100878516882052</v>
      </c>
      <c r="N184" s="26">
        <f t="shared" si="94"/>
        <v>100</v>
      </c>
      <c r="P184" s="48" t="s">
        <v>87</v>
      </c>
      <c r="Q184" s="26">
        <f t="shared" ref="Q184:Y189" si="99">Q55/$Y55*100</f>
        <v>69.345838750354147</v>
      </c>
      <c r="R184" s="26">
        <f t="shared" si="99"/>
        <v>1.2258020287132301</v>
      </c>
      <c r="S184" s="26">
        <f t="shared" si="99"/>
        <v>16.395768662652245</v>
      </c>
      <c r="T184" s="26">
        <f t="shared" si="99"/>
        <v>15.662642338473592</v>
      </c>
      <c r="U184" s="26">
        <f t="shared" si="99"/>
        <v>4.3008335543562071</v>
      </c>
      <c r="V184" s="26">
        <f t="shared" si="99"/>
        <v>1.1416650294000008E-4</v>
      </c>
      <c r="W184" s="26">
        <f t="shared" si="99"/>
        <v>51.762518595184702</v>
      </c>
      <c r="X184" s="26">
        <f t="shared" si="99"/>
        <v>58.693518096237071</v>
      </c>
      <c r="Y184" s="26">
        <f t="shared" si="99"/>
        <v>100</v>
      </c>
    </row>
    <row r="185" spans="1:31" x14ac:dyDescent="0.2">
      <c r="A185" s="48" t="s">
        <v>88</v>
      </c>
      <c r="B185" s="26">
        <f t="shared" si="96"/>
        <v>5.2338366095825632</v>
      </c>
      <c r="C185" s="26">
        <f t="shared" si="97"/>
        <v>21.973867701569276</v>
      </c>
      <c r="D185" s="26">
        <f t="shared" si="97"/>
        <v>3.7697506383062898</v>
      </c>
      <c r="E185" s="26">
        <f t="shared" si="98"/>
        <v>16.941449899364866</v>
      </c>
      <c r="F185" s="26">
        <f t="shared" si="94"/>
        <v>4.9748687199773824</v>
      </c>
      <c r="G185" s="26">
        <f t="shared" si="94"/>
        <v>2.8850500220169875</v>
      </c>
      <c r="H185" s="26">
        <f t="shared" si="94"/>
        <v>7.2806651706295398</v>
      </c>
      <c r="I185" s="26">
        <f t="shared" si="94"/>
        <v>6.1894407824964066</v>
      </c>
      <c r="J185" s="26">
        <f t="shared" si="94"/>
        <v>10.241661538525534</v>
      </c>
      <c r="K185" s="26">
        <f t="shared" si="94"/>
        <v>2.6524085803217479</v>
      </c>
      <c r="L185" s="26">
        <f t="shared" si="94"/>
        <v>82.142999662790601</v>
      </c>
      <c r="M185" s="26">
        <f t="shared" si="95"/>
        <v>17.857000337209396</v>
      </c>
      <c r="N185" s="26">
        <f t="shared" si="94"/>
        <v>100</v>
      </c>
      <c r="P185" s="48" t="s">
        <v>88</v>
      </c>
      <c r="Q185" s="26">
        <f t="shared" si="99"/>
        <v>70.994016954591345</v>
      </c>
      <c r="R185" s="26">
        <f t="shared" si="99"/>
        <v>1.2137242878861119</v>
      </c>
      <c r="S185" s="26">
        <f t="shared" si="99"/>
        <v>16.037721141051879</v>
      </c>
      <c r="T185" s="26">
        <f t="shared" si="99"/>
        <v>17.533558948506752</v>
      </c>
      <c r="U185" s="26">
        <f t="shared" si="99"/>
        <v>0.3434925873561453</v>
      </c>
      <c r="V185" s="26">
        <f t="shared" si="99"/>
        <v>1.0725067483557927E-4</v>
      </c>
      <c r="W185" s="26">
        <f t="shared" si="99"/>
        <v>52.8282662979517</v>
      </c>
      <c r="X185" s="26">
        <f t="shared" si="99"/>
        <v>58.950887468018742</v>
      </c>
      <c r="Y185" s="26">
        <f t="shared" si="99"/>
        <v>100</v>
      </c>
    </row>
    <row r="186" spans="1:31" x14ac:dyDescent="0.2">
      <c r="A186" s="48" t="s">
        <v>89</v>
      </c>
      <c r="B186" s="26">
        <f t="shared" si="96"/>
        <v>6.9197799973685168</v>
      </c>
      <c r="C186" s="26">
        <f t="shared" si="97"/>
        <v>21.160881924701229</v>
      </c>
      <c r="D186" s="26">
        <f t="shared" si="97"/>
        <v>4.6951621043569753</v>
      </c>
      <c r="E186" s="26">
        <f t="shared" si="98"/>
        <v>16.791190222411863</v>
      </c>
      <c r="F186" s="26">
        <f t="shared" si="94"/>
        <v>4.8609849999011976</v>
      </c>
      <c r="G186" s="26">
        <f t="shared" si="94"/>
        <v>2.7234810047873004</v>
      </c>
      <c r="H186" s="26">
        <f t="shared" si="94"/>
        <v>7.2977746441436109</v>
      </c>
      <c r="I186" s="26">
        <f t="shared" si="94"/>
        <v>6.1957315156998307</v>
      </c>
      <c r="J186" s="26">
        <f t="shared" si="94"/>
        <v>9.8251055980562167</v>
      </c>
      <c r="K186" s="26">
        <f t="shared" si="94"/>
        <v>2.5820942006720546</v>
      </c>
      <c r="L186" s="26">
        <f t="shared" si="94"/>
        <v>83.052186212098803</v>
      </c>
      <c r="M186" s="26">
        <f t="shared" si="95"/>
        <v>16.947813787901211</v>
      </c>
      <c r="N186" s="26">
        <f t="shared" si="94"/>
        <v>100</v>
      </c>
      <c r="P186" s="48" t="s">
        <v>89</v>
      </c>
      <c r="Q186" s="26">
        <f t="shared" si="99"/>
        <v>69.887424687253585</v>
      </c>
      <c r="R186" s="26">
        <f t="shared" si="99"/>
        <v>1.2101455665207757</v>
      </c>
      <c r="S186" s="26">
        <f t="shared" si="99"/>
        <v>15.492198400818671</v>
      </c>
      <c r="T186" s="26">
        <f t="shared" si="99"/>
        <v>18.113867324012155</v>
      </c>
      <c r="U186" s="26">
        <f t="shared" si="99"/>
        <v>9.3931017121706294E-4</v>
      </c>
      <c r="V186" s="26">
        <f t="shared" si="99"/>
        <v>1.0561203999507093E-4</v>
      </c>
      <c r="W186" s="26">
        <f t="shared" si="99"/>
        <v>50.065471256975428</v>
      </c>
      <c r="X186" s="26">
        <f t="shared" si="99"/>
        <v>54.770152157791827</v>
      </c>
      <c r="Y186" s="26">
        <f t="shared" si="99"/>
        <v>100</v>
      </c>
    </row>
    <row r="187" spans="1:31" x14ac:dyDescent="0.2">
      <c r="A187" s="48" t="s">
        <v>90</v>
      </c>
      <c r="B187" s="26">
        <f t="shared" si="96"/>
        <v>6.4566572397866357</v>
      </c>
      <c r="C187" s="26">
        <f t="shared" si="97"/>
        <v>21.943268875549276</v>
      </c>
      <c r="D187" s="26">
        <f t="shared" si="97"/>
        <v>5.0626668997929265</v>
      </c>
      <c r="E187" s="26">
        <f t="shared" si="98"/>
        <v>16.394575074480883</v>
      </c>
      <c r="F187" s="26">
        <f t="shared" si="94"/>
        <v>4.7811269099452289</v>
      </c>
      <c r="G187" s="26">
        <f t="shared" si="94"/>
        <v>2.6273602816222477</v>
      </c>
      <c r="H187" s="26">
        <f t="shared" si="94"/>
        <v>6.9674548265426894</v>
      </c>
      <c r="I187" s="26">
        <f t="shared" si="94"/>
        <v>5.9564032618956047</v>
      </c>
      <c r="J187" s="26">
        <f t="shared" si="94"/>
        <v>10.360533898873815</v>
      </c>
      <c r="K187" s="26">
        <f t="shared" si="94"/>
        <v>2.4501770016838087</v>
      </c>
      <c r="L187" s="26">
        <f t="shared" si="94"/>
        <v>83.000224270173078</v>
      </c>
      <c r="M187" s="26">
        <f t="shared" si="95"/>
        <v>16.999775729826911</v>
      </c>
      <c r="N187" s="26">
        <f t="shared" si="94"/>
        <v>100</v>
      </c>
      <c r="P187" s="48" t="s">
        <v>90</v>
      </c>
      <c r="Q187" s="26">
        <f t="shared" si="99"/>
        <v>68.40966417286279</v>
      </c>
      <c r="R187" s="26">
        <f t="shared" si="99"/>
        <v>1.1113497389439502</v>
      </c>
      <c r="S187" s="26">
        <f t="shared" si="99"/>
        <v>16.74817459646307</v>
      </c>
      <c r="T187" s="26">
        <f t="shared" si="99"/>
        <v>19.343287745097147</v>
      </c>
      <c r="U187" s="26">
        <f t="shared" si="99"/>
        <v>2.9201284510959771</v>
      </c>
      <c r="V187" s="26">
        <f t="shared" si="99"/>
        <v>1.0150254265179453E-4</v>
      </c>
      <c r="W187" s="26">
        <f t="shared" si="99"/>
        <v>47.859619636250791</v>
      </c>
      <c r="X187" s="26">
        <f t="shared" si="99"/>
        <v>56.392325843256366</v>
      </c>
      <c r="Y187" s="26">
        <f t="shared" si="99"/>
        <v>100</v>
      </c>
    </row>
    <row r="188" spans="1:31" x14ac:dyDescent="0.2">
      <c r="A188" s="48" t="s">
        <v>91</v>
      </c>
      <c r="B188" s="26">
        <f t="shared" ref="B188:B197" si="100">B59/$N59*100</f>
        <v>5.8828870829716546</v>
      </c>
      <c r="C188" s="26">
        <f t="shared" si="97"/>
        <v>22.636911330440977</v>
      </c>
      <c r="D188" s="26">
        <f t="shared" si="97"/>
        <v>3.2367431137258587</v>
      </c>
      <c r="E188" s="26">
        <f t="shared" si="98"/>
        <v>16.374017211724308</v>
      </c>
      <c r="F188" s="26">
        <f t="shared" si="94"/>
        <v>5.0863281404675043</v>
      </c>
      <c r="G188" s="26">
        <f t="shared" si="94"/>
        <v>3.2344732186202525</v>
      </c>
      <c r="H188" s="26">
        <f t="shared" si="94"/>
        <v>7.3336197977071151</v>
      </c>
      <c r="I188" s="26">
        <f t="shared" si="94"/>
        <v>6.4694134331011455</v>
      </c>
      <c r="J188" s="26">
        <f t="shared" si="94"/>
        <v>10.927656599300361</v>
      </c>
      <c r="K188" s="26">
        <f t="shared" si="94"/>
        <v>2.7434985513549002</v>
      </c>
      <c r="L188" s="26">
        <f t="shared" si="94"/>
        <v>83.925548479414047</v>
      </c>
      <c r="M188" s="26">
        <f>M59/$N59*100</f>
        <v>16.074451520585956</v>
      </c>
      <c r="N188" s="26">
        <f t="shared" si="94"/>
        <v>100</v>
      </c>
      <c r="P188" s="48" t="s">
        <v>91</v>
      </c>
      <c r="Q188" s="26">
        <f t="shared" si="99"/>
        <v>66.951319218864043</v>
      </c>
      <c r="R188" s="26">
        <f t="shared" si="99"/>
        <v>1.2076301233037352</v>
      </c>
      <c r="S188" s="26">
        <f t="shared" si="99"/>
        <v>16.590329739978042</v>
      </c>
      <c r="T188" s="26">
        <f t="shared" si="99"/>
        <v>18.593830735696603</v>
      </c>
      <c r="U188" s="26">
        <f t="shared" si="99"/>
        <v>4.755917063156506</v>
      </c>
      <c r="V188" s="26">
        <f t="shared" si="99"/>
        <v>1.1237818754580355E-4</v>
      </c>
      <c r="W188" s="26">
        <f t="shared" si="99"/>
        <v>51.222620932133502</v>
      </c>
      <c r="X188" s="26">
        <f t="shared" si="99"/>
        <v>59.321760191320003</v>
      </c>
      <c r="Y188" s="26">
        <f t="shared" si="99"/>
        <v>100</v>
      </c>
    </row>
    <row r="189" spans="1:31" x14ac:dyDescent="0.2">
      <c r="A189" s="48" t="s">
        <v>92</v>
      </c>
      <c r="B189" s="26">
        <f t="shared" si="100"/>
        <v>5.897831854658202</v>
      </c>
      <c r="C189" s="26">
        <f t="shared" si="97"/>
        <v>21.008574947092903</v>
      </c>
      <c r="D189" s="26">
        <f t="shared" si="97"/>
        <v>4.2963993738586108</v>
      </c>
      <c r="E189" s="26">
        <f t="shared" si="98"/>
        <v>16.765189877110252</v>
      </c>
      <c r="F189" s="26">
        <f t="shared" si="94"/>
        <v>4.7876839474574719</v>
      </c>
      <c r="G189" s="26">
        <f t="shared" si="94"/>
        <v>3.0459460139140351</v>
      </c>
      <c r="H189" s="26">
        <f t="shared" si="94"/>
        <v>6.8131718187398453</v>
      </c>
      <c r="I189" s="26">
        <f t="shared" si="94"/>
        <v>6.1014899881991003</v>
      </c>
      <c r="J189" s="26">
        <f t="shared" si="94"/>
        <v>10.804184832616293</v>
      </c>
      <c r="K189" s="26">
        <f t="shared" si="94"/>
        <v>2.5620948229765608</v>
      </c>
      <c r="L189" s="26">
        <f t="shared" si="94"/>
        <v>82.082567476623296</v>
      </c>
      <c r="M189" s="26">
        <f>M60/$N60*100</f>
        <v>17.917432523376714</v>
      </c>
      <c r="N189" s="26">
        <f t="shared" si="94"/>
        <v>100</v>
      </c>
      <c r="P189" s="48" t="s">
        <v>92</v>
      </c>
      <c r="Q189" s="26">
        <f t="shared" si="99"/>
        <v>68.93832300999793</v>
      </c>
      <c r="R189" s="26">
        <f t="shared" si="99"/>
        <v>1.1720545789627514</v>
      </c>
      <c r="S189" s="26">
        <f t="shared" si="99"/>
        <v>16.597603467955722</v>
      </c>
      <c r="T189" s="26">
        <f t="shared" si="99"/>
        <v>20.026159160436453</v>
      </c>
      <c r="U189" s="26">
        <f t="shared" si="99"/>
        <v>0.67067947851480769</v>
      </c>
      <c r="V189" s="26">
        <f t="shared" si="99"/>
        <v>1.0200110592459222E-4</v>
      </c>
      <c r="W189" s="26">
        <f t="shared" si="99"/>
        <v>51.166842474519413</v>
      </c>
      <c r="X189" s="26">
        <f t="shared" si="99"/>
        <v>58.571764171492987</v>
      </c>
      <c r="Y189" s="26">
        <f t="shared" si="99"/>
        <v>100</v>
      </c>
    </row>
    <row r="190" spans="1:31" x14ac:dyDescent="0.2">
      <c r="A190" s="48" t="s">
        <v>94</v>
      </c>
      <c r="B190" s="26">
        <f t="shared" si="100"/>
        <v>7.1360002937710085</v>
      </c>
      <c r="C190" s="26">
        <f t="shared" ref="C190:D190" si="101">C61/$N61*100</f>
        <v>20.105960442121916</v>
      </c>
      <c r="D190" s="26">
        <f t="shared" si="101"/>
        <v>4.9832607682994547</v>
      </c>
      <c r="E190" s="26">
        <f t="shared" si="98"/>
        <v>16.992688713176467</v>
      </c>
      <c r="F190" s="26">
        <f t="shared" si="98"/>
        <v>4.6806897029284551</v>
      </c>
      <c r="G190" s="26">
        <f t="shared" si="98"/>
        <v>2.8728296813726151</v>
      </c>
      <c r="H190" s="26">
        <f t="shared" si="98"/>
        <v>7.077921984481363</v>
      </c>
      <c r="I190" s="26">
        <f t="shared" si="98"/>
        <v>6.1544280174087396</v>
      </c>
      <c r="J190" s="26">
        <f t="shared" si="98"/>
        <v>10.303364054530622</v>
      </c>
      <c r="K190" s="26">
        <f t="shared" si="98"/>
        <v>2.5048564959117661</v>
      </c>
      <c r="L190" s="26">
        <f t="shared" si="98"/>
        <v>82.812000154002419</v>
      </c>
      <c r="M190" s="26">
        <f t="shared" si="98"/>
        <v>17.187999845997588</v>
      </c>
      <c r="N190" s="26">
        <f t="shared" si="98"/>
        <v>100</v>
      </c>
      <c r="P190" s="48" t="s">
        <v>94</v>
      </c>
      <c r="Q190" s="26">
        <f t="shared" ref="Q190" si="102">Q61/$Y61*100</f>
        <v>68.719288834782802</v>
      </c>
      <c r="R190" s="26">
        <f t="shared" ref="R190:Y197" si="103">R61/$Y61*100</f>
        <v>1.1921598875068788</v>
      </c>
      <c r="S190" s="26">
        <f t="shared" si="103"/>
        <v>15.939040475505411</v>
      </c>
      <c r="T190" s="26">
        <f t="shared" si="103"/>
        <v>20.327585847844318</v>
      </c>
      <c r="U190" s="26">
        <f t="shared" si="103"/>
        <v>1.2591075843203821</v>
      </c>
      <c r="V190" s="26">
        <f t="shared" si="103"/>
        <v>9.7638536036715696E-5</v>
      </c>
      <c r="W190" s="26">
        <f t="shared" si="103"/>
        <v>50.999389473430334</v>
      </c>
      <c r="X190" s="26">
        <f t="shared" si="103"/>
        <v>58.436669741926174</v>
      </c>
      <c r="Y190" s="26">
        <f t="shared" si="103"/>
        <v>100</v>
      </c>
    </row>
    <row r="191" spans="1:31" x14ac:dyDescent="0.2">
      <c r="A191" s="48" t="s">
        <v>98</v>
      </c>
      <c r="B191" s="26">
        <f t="shared" si="100"/>
        <v>6.3835243574318552</v>
      </c>
      <c r="C191" s="26">
        <f t="shared" ref="C191:N197" si="104">C62/$N62*100</f>
        <v>20.537605363674967</v>
      </c>
      <c r="D191" s="26">
        <f t="shared" si="104"/>
        <v>5.1317019784620017</v>
      </c>
      <c r="E191" s="26">
        <f t="shared" si="104"/>
        <v>16.860203040223311</v>
      </c>
      <c r="F191" s="26">
        <f t="shared" si="104"/>
        <v>4.6804049687658518</v>
      </c>
      <c r="G191" s="26">
        <f t="shared" si="104"/>
        <v>2.8812932427178892</v>
      </c>
      <c r="H191" s="26">
        <f t="shared" si="104"/>
        <v>6.9558387910111001</v>
      </c>
      <c r="I191" s="26">
        <f t="shared" si="104"/>
        <v>6.0285188830677132</v>
      </c>
      <c r="J191" s="26">
        <f t="shared" si="104"/>
        <v>10.778840066707552</v>
      </c>
      <c r="K191" s="26">
        <f t="shared" si="104"/>
        <v>2.404207278494046</v>
      </c>
      <c r="L191" s="26">
        <f t="shared" si="104"/>
        <v>82.642137970556263</v>
      </c>
      <c r="M191" s="26">
        <f t="shared" si="104"/>
        <v>17.357862029443734</v>
      </c>
      <c r="N191" s="26">
        <f t="shared" si="104"/>
        <v>100</v>
      </c>
      <c r="P191" s="48" t="s">
        <v>98</v>
      </c>
      <c r="Q191" s="26">
        <f t="shared" ref="Q191:Q197" si="105">Q62/$Y62*100</f>
        <v>67.778206335259583</v>
      </c>
      <c r="R191" s="26">
        <f t="shared" si="103"/>
        <v>1.09863537365682</v>
      </c>
      <c r="S191" s="26">
        <f t="shared" si="103"/>
        <v>17.095110561594829</v>
      </c>
      <c r="T191" s="26">
        <f t="shared" si="103"/>
        <v>21.064807472811577</v>
      </c>
      <c r="U191" s="26">
        <f t="shared" si="103"/>
        <v>3.9214775198703062</v>
      </c>
      <c r="V191" s="26">
        <f t="shared" si="103"/>
        <v>9.3067314538653378E-5</v>
      </c>
      <c r="W191" s="26">
        <f t="shared" si="103"/>
        <v>49.811819652068436</v>
      </c>
      <c r="X191" s="26">
        <f t="shared" si="103"/>
        <v>60.770149982576108</v>
      </c>
      <c r="Y191" s="26">
        <f t="shared" si="103"/>
        <v>100</v>
      </c>
    </row>
    <row r="192" spans="1:31" x14ac:dyDescent="0.2">
      <c r="A192" s="48" t="s">
        <v>99</v>
      </c>
      <c r="B192" s="26">
        <f t="shared" si="100"/>
        <v>5.3783744144276024</v>
      </c>
      <c r="C192" s="26">
        <f t="shared" si="104"/>
        <v>21.678512352863283</v>
      </c>
      <c r="D192" s="26">
        <f t="shared" si="104"/>
        <v>3.5334492946177978</v>
      </c>
      <c r="E192" s="26">
        <f t="shared" si="104"/>
        <v>16.895878516096822</v>
      </c>
      <c r="F192" s="26">
        <f t="shared" si="104"/>
        <v>5.1825008471964011</v>
      </c>
      <c r="G192" s="26">
        <f t="shared" si="104"/>
        <v>3.2110425197584149</v>
      </c>
      <c r="H192" s="26">
        <f t="shared" si="104"/>
        <v>7.3298977421086526</v>
      </c>
      <c r="I192" s="26">
        <f t="shared" si="104"/>
        <v>6.5888989023722937</v>
      </c>
      <c r="J192" s="26">
        <f t="shared" si="104"/>
        <v>11.284027328154878</v>
      </c>
      <c r="K192" s="26">
        <f t="shared" si="104"/>
        <v>2.6804458456816476</v>
      </c>
      <c r="L192" s="26">
        <f t="shared" si="104"/>
        <v>83.763027763277776</v>
      </c>
      <c r="M192" s="26">
        <f t="shared" si="104"/>
        <v>16.236972236722234</v>
      </c>
      <c r="N192" s="26">
        <f t="shared" si="104"/>
        <v>100</v>
      </c>
      <c r="P192" s="48" t="s">
        <v>99</v>
      </c>
      <c r="Q192" s="26">
        <f t="shared" si="105"/>
        <v>67.459751756154645</v>
      </c>
      <c r="R192" s="26">
        <f t="shared" si="103"/>
        <v>1.2070569277498961</v>
      </c>
      <c r="S192" s="26">
        <f t="shared" si="103"/>
        <v>17.131067612391611</v>
      </c>
      <c r="T192" s="26">
        <f t="shared" si="103"/>
        <v>19.643693157371999</v>
      </c>
      <c r="U192" s="26">
        <f t="shared" si="103"/>
        <v>3.6244877055698703</v>
      </c>
      <c r="V192" s="26">
        <f t="shared" si="103"/>
        <v>1.0109896283758524E-4</v>
      </c>
      <c r="W192" s="26">
        <f t="shared" si="103"/>
        <v>53.289975035305936</v>
      </c>
      <c r="X192" s="26">
        <f t="shared" si="103"/>
        <v>62.356133293506808</v>
      </c>
      <c r="Y192" s="26">
        <f t="shared" si="103"/>
        <v>100</v>
      </c>
    </row>
    <row r="193" spans="1:25" x14ac:dyDescent="0.2">
      <c r="A193" s="48" t="s">
        <v>100</v>
      </c>
      <c r="B193" s="26">
        <f t="shared" si="100"/>
        <v>5.5945189534774746</v>
      </c>
      <c r="C193" s="26">
        <f t="shared" si="104"/>
        <v>19.827043140416858</v>
      </c>
      <c r="D193" s="26">
        <f t="shared" si="104"/>
        <v>4.9936322299047537</v>
      </c>
      <c r="E193" s="26">
        <f t="shared" si="104"/>
        <v>16.951130997710685</v>
      </c>
      <c r="F193" s="26">
        <f t="shared" si="104"/>
        <v>4.9554741476078839</v>
      </c>
      <c r="G193" s="26">
        <f t="shared" si="104"/>
        <v>3.1112973091221252</v>
      </c>
      <c r="H193" s="26">
        <f t="shared" si="104"/>
        <v>6.8190073758085115</v>
      </c>
      <c r="I193" s="26">
        <f t="shared" si="104"/>
        <v>6.1827735452405967</v>
      </c>
      <c r="J193" s="26">
        <f t="shared" si="104"/>
        <v>11.109466953597371</v>
      </c>
      <c r="K193" s="26">
        <f t="shared" si="104"/>
        <v>2.4898032729512822</v>
      </c>
      <c r="L193" s="26">
        <f t="shared" si="104"/>
        <v>82.034147925837502</v>
      </c>
      <c r="M193" s="26">
        <f t="shared" si="104"/>
        <v>17.965852074162488</v>
      </c>
      <c r="N193" s="26">
        <f t="shared" si="104"/>
        <v>100</v>
      </c>
      <c r="P193" s="48" t="s">
        <v>100</v>
      </c>
      <c r="Q193" s="26">
        <f t="shared" si="105"/>
        <v>68.817133149041894</v>
      </c>
      <c r="R193" s="26">
        <f t="shared" si="103"/>
        <v>1.1626398527980795</v>
      </c>
      <c r="S193" s="26">
        <f t="shared" si="103"/>
        <v>17.093192095138949</v>
      </c>
      <c r="T193" s="26">
        <f t="shared" si="103"/>
        <v>21.06474717741494</v>
      </c>
      <c r="U193" s="26">
        <f t="shared" si="103"/>
        <v>4.5284728382146824E-2</v>
      </c>
      <c r="V193" s="26">
        <f t="shared" si="103"/>
        <v>8.9572573015508851E-5</v>
      </c>
      <c r="W193" s="26">
        <f t="shared" si="103"/>
        <v>52.743073187752401</v>
      </c>
      <c r="X193" s="26">
        <f t="shared" si="103"/>
        <v>60.92615976310141</v>
      </c>
      <c r="Y193" s="26">
        <f t="shared" si="103"/>
        <v>100</v>
      </c>
    </row>
    <row r="194" spans="1:25" x14ac:dyDescent="0.2">
      <c r="A194" s="48" t="s">
        <v>101</v>
      </c>
      <c r="B194" s="26">
        <f>B65/$N65*100</f>
        <v>7.3478951027707327</v>
      </c>
      <c r="C194" s="26">
        <f t="shared" si="104"/>
        <v>19.059986303424154</v>
      </c>
      <c r="D194" s="26">
        <f t="shared" si="104"/>
        <v>6.5369988038058029</v>
      </c>
      <c r="E194" s="26">
        <f t="shared" si="104"/>
        <v>16.777854768659946</v>
      </c>
      <c r="F194" s="26">
        <f t="shared" si="104"/>
        <v>4.7562579399827856</v>
      </c>
      <c r="G194" s="26">
        <f t="shared" si="104"/>
        <v>2.8607372769631443</v>
      </c>
      <c r="H194" s="26">
        <f t="shared" si="104"/>
        <v>6.8502000827244283</v>
      </c>
      <c r="I194" s="26">
        <f t="shared" si="104"/>
        <v>6.0987442503043532</v>
      </c>
      <c r="J194" s="26">
        <f t="shared" si="104"/>
        <v>10.448128075685876</v>
      </c>
      <c r="K194" s="26">
        <f t="shared" si="104"/>
        <v>2.3995954481372808</v>
      </c>
      <c r="L194" s="26">
        <f t="shared" si="104"/>
        <v>83.136398052458517</v>
      </c>
      <c r="M194" s="26">
        <f t="shared" si="104"/>
        <v>16.863601947541493</v>
      </c>
      <c r="N194" s="26">
        <f t="shared" si="104"/>
        <v>100</v>
      </c>
      <c r="P194" s="48" t="s">
        <v>101</v>
      </c>
      <c r="Q194" s="26">
        <f t="shared" si="105"/>
        <v>66.823791427200135</v>
      </c>
      <c r="R194" s="26">
        <f t="shared" si="103"/>
        <v>1.1496075631763829</v>
      </c>
      <c r="S194" s="26">
        <f t="shared" si="103"/>
        <v>16.46938211007641</v>
      </c>
      <c r="T194" s="26">
        <f t="shared" si="103"/>
        <v>22.729562790415432</v>
      </c>
      <c r="U194" s="26">
        <f t="shared" si="103"/>
        <v>-0.30977554736342006</v>
      </c>
      <c r="V194" s="26">
        <f t="shared" si="103"/>
        <v>8.4074933060868351E-5</v>
      </c>
      <c r="W194" s="26">
        <f t="shared" si="103"/>
        <v>52.125981748328023</v>
      </c>
      <c r="X194" s="26">
        <f t="shared" si="103"/>
        <v>58.988634166765998</v>
      </c>
      <c r="Y194" s="26">
        <f t="shared" si="103"/>
        <v>100</v>
      </c>
    </row>
    <row r="195" spans="1:25" x14ac:dyDescent="0.2">
      <c r="A195" s="48" t="s">
        <v>102</v>
      </c>
      <c r="B195" s="26">
        <f t="shared" si="100"/>
        <v>6.1789654514182013</v>
      </c>
      <c r="C195" s="26">
        <f t="shared" si="104"/>
        <v>19.545520875544454</v>
      </c>
      <c r="D195" s="26">
        <f t="shared" si="104"/>
        <v>7.2628670627672971</v>
      </c>
      <c r="E195" s="26">
        <f t="shared" si="104"/>
        <v>16.820686627238558</v>
      </c>
      <c r="F195" s="26">
        <f t="shared" si="104"/>
        <v>4.7083204747748759</v>
      </c>
      <c r="G195" s="26">
        <f t="shared" si="104"/>
        <v>2.8639065813188451</v>
      </c>
      <c r="H195" s="26">
        <f t="shared" si="104"/>
        <v>6.5633021397373179</v>
      </c>
      <c r="I195" s="26">
        <f t="shared" si="104"/>
        <v>5.9049804589587334</v>
      </c>
      <c r="J195" s="26">
        <f t="shared" si="104"/>
        <v>10.981882967574123</v>
      </c>
      <c r="K195" s="26">
        <f t="shared" si="104"/>
        <v>2.3434000158768278</v>
      </c>
      <c r="L195" s="26">
        <f t="shared" si="104"/>
        <v>83.173832655209225</v>
      </c>
      <c r="M195" s="26">
        <f t="shared" si="104"/>
        <v>16.826167344790768</v>
      </c>
      <c r="N195" s="26">
        <f t="shared" si="104"/>
        <v>100</v>
      </c>
      <c r="P195" s="48" t="s">
        <v>102</v>
      </c>
      <c r="Q195" s="26">
        <f t="shared" si="105"/>
        <v>65.083638581794403</v>
      </c>
      <c r="R195" s="26">
        <f t="shared" si="103"/>
        <v>1.0604708940927738</v>
      </c>
      <c r="S195" s="26">
        <f t="shared" si="103"/>
        <v>17.540092956293897</v>
      </c>
      <c r="T195" s="26">
        <f t="shared" si="103"/>
        <v>25.680119017376068</v>
      </c>
      <c r="U195" s="26">
        <f t="shared" si="103"/>
        <v>1.441369378973929</v>
      </c>
      <c r="V195" s="26">
        <f t="shared" si="103"/>
        <v>7.9424902488183188E-5</v>
      </c>
      <c r="W195" s="26">
        <f t="shared" si="103"/>
        <v>49.951312573006433</v>
      </c>
      <c r="X195" s="26">
        <f t="shared" si="103"/>
        <v>60.757082826440026</v>
      </c>
      <c r="Y195" s="26">
        <f t="shared" si="103"/>
        <v>100</v>
      </c>
    </row>
    <row r="196" spans="1:25" x14ac:dyDescent="0.2">
      <c r="A196" s="48" t="s">
        <v>104</v>
      </c>
      <c r="B196" s="26">
        <f t="shared" si="100"/>
        <v>5.2938651071960727</v>
      </c>
      <c r="C196" s="26">
        <f t="shared" si="104"/>
        <v>21.086965167440848</v>
      </c>
      <c r="D196" s="26">
        <f t="shared" si="104"/>
        <v>4.1015422320604049</v>
      </c>
      <c r="E196" s="26">
        <f t="shared" si="104"/>
        <v>16.292947490741728</v>
      </c>
      <c r="F196" s="26">
        <f t="shared" si="104"/>
        <v>5.5706465639485945</v>
      </c>
      <c r="G196" s="26">
        <f t="shared" si="104"/>
        <v>3.1647709851986146</v>
      </c>
      <c r="H196" s="26">
        <f t="shared" si="104"/>
        <v>7.0186360173275366</v>
      </c>
      <c r="I196" s="26">
        <f t="shared" si="104"/>
        <v>6.4949552145237579</v>
      </c>
      <c r="J196" s="26">
        <f t="shared" si="104"/>
        <v>12.248322752282013</v>
      </c>
      <c r="K196" s="26">
        <f t="shared" si="104"/>
        <v>2.5648304040158978</v>
      </c>
      <c r="L196" s="26">
        <f t="shared" si="104"/>
        <v>83.837481934735408</v>
      </c>
      <c r="M196" s="26">
        <f>M67/$N67*100</f>
        <v>16.162518065264596</v>
      </c>
      <c r="N196" s="26">
        <f t="shared" si="104"/>
        <v>100</v>
      </c>
      <c r="P196" s="48" t="s">
        <v>104</v>
      </c>
      <c r="Q196" s="26">
        <f t="shared" si="105"/>
        <v>65.998624645468951</v>
      </c>
      <c r="R196" s="26">
        <f t="shared" si="103"/>
        <v>1.1962150321918288</v>
      </c>
      <c r="S196" s="26">
        <f t="shared" si="103"/>
        <v>18.955741733384361</v>
      </c>
      <c r="T196" s="26">
        <f t="shared" si="103"/>
        <v>20.618883407240038</v>
      </c>
      <c r="U196" s="26">
        <f t="shared" si="103"/>
        <v>3.8925418259259104</v>
      </c>
      <c r="V196" s="26">
        <f t="shared" si="103"/>
        <v>8.880769370225046E-5</v>
      </c>
      <c r="W196" s="26">
        <f t="shared" si="103"/>
        <v>51.516307455058808</v>
      </c>
      <c r="X196" s="26">
        <f>X67/$Y67*100</f>
        <v>62.178402906963605</v>
      </c>
      <c r="Y196" s="26">
        <f t="shared" si="103"/>
        <v>100</v>
      </c>
    </row>
    <row r="197" spans="1:25" x14ac:dyDescent="0.2">
      <c r="A197" s="48" t="s">
        <v>105</v>
      </c>
      <c r="B197" s="26">
        <f t="shared" si="100"/>
        <v>6.1787591735448153</v>
      </c>
      <c r="C197" s="26">
        <f t="shared" si="104"/>
        <v>18.705103387838168</v>
      </c>
      <c r="D197" s="26">
        <f t="shared" si="104"/>
        <v>5.270616383353957</v>
      </c>
      <c r="E197" s="26">
        <f t="shared" si="104"/>
        <v>14.821064768035249</v>
      </c>
      <c r="F197" s="26">
        <f t="shared" si="104"/>
        <v>5.7776466106713515</v>
      </c>
      <c r="G197" s="26">
        <f t="shared" si="104"/>
        <v>3.3876162025843821</v>
      </c>
      <c r="H197" s="26">
        <f t="shared" si="104"/>
        <v>7.314482752678261</v>
      </c>
      <c r="I197" s="26">
        <f t="shared" si="104"/>
        <v>5.3470879241116753</v>
      </c>
      <c r="J197" s="26">
        <f t="shared" si="104"/>
        <v>13.409927637522417</v>
      </c>
      <c r="K197" s="26">
        <f t="shared" si="104"/>
        <v>1.8207983012516038</v>
      </c>
      <c r="L197" s="26">
        <f t="shared" si="104"/>
        <v>82.033103141591866</v>
      </c>
      <c r="M197" s="26">
        <f>M68/$N68*100</f>
        <v>17.966896858408127</v>
      </c>
      <c r="N197" s="26">
        <f t="shared" si="104"/>
        <v>100</v>
      </c>
      <c r="P197" s="48" t="s">
        <v>105</v>
      </c>
      <c r="Q197" s="26">
        <f t="shared" si="105"/>
        <v>67.479752907657414</v>
      </c>
      <c r="R197" s="26">
        <f t="shared" si="103"/>
        <v>1.1816682940531211</v>
      </c>
      <c r="S197" s="26">
        <f t="shared" si="103"/>
        <v>21.043807809293753</v>
      </c>
      <c r="T197" s="26">
        <f t="shared" si="103"/>
        <v>19.589152133049648</v>
      </c>
      <c r="U197" s="26">
        <f t="shared" si="103"/>
        <v>-2.7926505478195196</v>
      </c>
      <c r="V197" s="26">
        <f t="shared" si="103"/>
        <v>9.0364756512655421E-5</v>
      </c>
      <c r="W197" s="26">
        <f t="shared" si="103"/>
        <v>44.203880944999305</v>
      </c>
      <c r="X197" s="26">
        <f>X68/$Y68*100</f>
        <v>50.705701905990217</v>
      </c>
      <c r="Y197" s="26">
        <f t="shared" si="103"/>
        <v>100</v>
      </c>
    </row>
  </sheetData>
  <mergeCells count="2">
    <mergeCell ref="B3:N3"/>
    <mergeCell ref="P3:X3"/>
  </mergeCells>
  <phoneticPr fontId="1" type="noConversion"/>
  <conditionalFormatting sqref="AZ7:BL45">
    <cfRule type="cellIs" dxfId="0" priority="3" operator="not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63"/>
  <sheetViews>
    <sheetView workbookViewId="0">
      <pane xSplit="1" ySplit="5" topLeftCell="M57" activePane="bottomRight" state="frozen"/>
      <selection pane="topRight" activeCell="B1" sqref="B1"/>
      <selection pane="bottomLeft" activeCell="A6" sqref="A6"/>
      <selection pane="bottomRight" activeCell="R6" sqref="R6:Z63"/>
    </sheetView>
  </sheetViews>
  <sheetFormatPr defaultRowHeight="12.75" x14ac:dyDescent="0.2"/>
  <cols>
    <col min="1" max="1" width="9.140625" style="39"/>
    <col min="2" max="2" width="13.85546875" style="12" bestFit="1" customWidth="1"/>
    <col min="3" max="3" width="10.5703125" style="12" bestFit="1" customWidth="1"/>
    <col min="4" max="4" width="11.5703125" style="12" bestFit="1" customWidth="1"/>
    <col min="5" max="5" width="10.5703125" style="12" bestFit="1" customWidth="1"/>
    <col min="6" max="6" width="9.7109375" style="12" bestFit="1" customWidth="1"/>
    <col min="7" max="9" width="10.5703125" style="12" bestFit="1" customWidth="1"/>
    <col min="10" max="10" width="9.7109375" style="12" bestFit="1" customWidth="1"/>
    <col min="11" max="11" width="10.5703125" style="12" bestFit="1" customWidth="1"/>
    <col min="12" max="12" width="10.5703125" style="12" customWidth="1"/>
    <col min="13" max="14" width="10.5703125" style="12" bestFit="1" customWidth="1"/>
    <col min="15" max="15" width="9.28515625" style="12" customWidth="1"/>
    <col min="16" max="16" width="10.7109375" style="12" customWidth="1"/>
    <col min="17" max="21" width="9.140625" style="12"/>
    <col min="22" max="24" width="9.5703125" style="12" bestFit="1" customWidth="1"/>
    <col min="25" max="25" width="9.140625" style="12"/>
    <col min="26" max="26" width="9.5703125" style="12" bestFit="1" customWidth="1"/>
    <col min="27" max="27" width="9.42578125" style="12" bestFit="1" customWidth="1"/>
    <col min="28" max="16384" width="9.140625" style="12"/>
  </cols>
  <sheetData>
    <row r="1" spans="1:77" ht="15.75" x14ac:dyDescent="0.25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77" ht="15.75" x14ac:dyDescent="0.25">
      <c r="A2" s="38"/>
    </row>
    <row r="3" spans="1:77" ht="21" x14ac:dyDescent="0.35">
      <c r="B3" s="58" t="s">
        <v>47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0"/>
      <c r="Q3" s="59" t="s">
        <v>48</v>
      </c>
      <c r="R3" s="59"/>
      <c r="S3" s="59"/>
      <c r="T3" s="59"/>
      <c r="U3" s="59"/>
      <c r="V3" s="59"/>
      <c r="W3" s="59"/>
      <c r="X3" s="59"/>
      <c r="Y3" s="59"/>
    </row>
    <row r="4" spans="1:77" x14ac:dyDescent="0.2">
      <c r="A4" s="14"/>
      <c r="B4" s="34" t="s">
        <v>10</v>
      </c>
      <c r="C4" s="34" t="s">
        <v>61</v>
      </c>
      <c r="D4" s="34" t="s">
        <v>12</v>
      </c>
      <c r="E4" s="34" t="s">
        <v>62</v>
      </c>
      <c r="F4" s="34" t="s">
        <v>0</v>
      </c>
      <c r="G4" s="34" t="s">
        <v>1</v>
      </c>
      <c r="H4" s="34" t="s">
        <v>11</v>
      </c>
      <c r="I4" s="34" t="s">
        <v>63</v>
      </c>
      <c r="J4" s="34" t="s">
        <v>64</v>
      </c>
      <c r="K4" s="34" t="s">
        <v>65</v>
      </c>
      <c r="L4" s="17"/>
      <c r="M4" s="17"/>
      <c r="N4" s="17"/>
      <c r="Q4" s="18"/>
      <c r="R4" s="41"/>
      <c r="S4" s="41"/>
      <c r="T4" s="41"/>
      <c r="U4" s="41"/>
      <c r="V4" s="41"/>
      <c r="W4" s="41"/>
      <c r="X4" s="41"/>
      <c r="Y4" s="41"/>
      <c r="Z4" s="22"/>
    </row>
    <row r="5" spans="1:77" s="22" customFormat="1" ht="204" x14ac:dyDescent="0.2">
      <c r="A5" s="14"/>
      <c r="B5" s="35" t="s">
        <v>2</v>
      </c>
      <c r="C5" s="35" t="s">
        <v>66</v>
      </c>
      <c r="D5" s="35" t="s">
        <v>3</v>
      </c>
      <c r="E5" s="35" t="s">
        <v>67</v>
      </c>
      <c r="F5" s="35" t="s">
        <v>4</v>
      </c>
      <c r="G5" s="35" t="s">
        <v>5</v>
      </c>
      <c r="H5" s="35" t="s">
        <v>6</v>
      </c>
      <c r="I5" s="35" t="s">
        <v>68</v>
      </c>
      <c r="J5" s="35" t="s">
        <v>69</v>
      </c>
      <c r="K5" s="35" t="s">
        <v>70</v>
      </c>
      <c r="L5" s="35" t="s">
        <v>7</v>
      </c>
      <c r="M5" s="35" t="s">
        <v>8</v>
      </c>
      <c r="N5" s="35" t="s">
        <v>9</v>
      </c>
      <c r="Q5" s="18"/>
      <c r="R5" s="47" t="s">
        <v>49</v>
      </c>
      <c r="S5" s="47" t="s">
        <v>56</v>
      </c>
      <c r="T5" s="47" t="s">
        <v>50</v>
      </c>
      <c r="U5" s="47" t="s">
        <v>97</v>
      </c>
      <c r="V5" s="47" t="s">
        <v>95</v>
      </c>
      <c r="W5" s="47" t="s">
        <v>93</v>
      </c>
      <c r="X5" s="47" t="s">
        <v>45</v>
      </c>
      <c r="Y5" s="47" t="s">
        <v>46</v>
      </c>
      <c r="Z5" s="47" t="s">
        <v>9</v>
      </c>
    </row>
    <row r="6" spans="1:77" s="11" customFormat="1" x14ac:dyDescent="0.2">
      <c r="A6" s="48" t="s">
        <v>17</v>
      </c>
      <c r="B6" s="51">
        <v>22277.637354184262</v>
      </c>
      <c r="C6" s="51">
        <v>111257.29729911673</v>
      </c>
      <c r="D6" s="51">
        <v>9559.1699813782034</v>
      </c>
      <c r="E6" s="51">
        <v>52319.809078396414</v>
      </c>
      <c r="F6" s="51">
        <v>13565.707121063211</v>
      </c>
      <c r="G6" s="51">
        <v>9447.7468692517159</v>
      </c>
      <c r="H6" s="51">
        <v>55682.462923116873</v>
      </c>
      <c r="I6" s="51">
        <v>22305.305662212821</v>
      </c>
      <c r="J6" s="51">
        <v>48638.038076146302</v>
      </c>
      <c r="K6" s="51">
        <v>12032.280581739835</v>
      </c>
      <c r="L6" s="51">
        <v>357085.4549466063</v>
      </c>
      <c r="M6" s="51">
        <v>79987.301366308588</v>
      </c>
      <c r="N6" s="51">
        <v>437072.75631291489</v>
      </c>
      <c r="O6" s="24"/>
      <c r="P6" s="24"/>
      <c r="Q6" s="48" t="s">
        <v>17</v>
      </c>
      <c r="R6" s="24">
        <v>348220.66013661993</v>
      </c>
      <c r="S6" s="24">
        <v>4185.1213499818732</v>
      </c>
      <c r="T6" s="24">
        <v>88801.038340312167</v>
      </c>
      <c r="U6" s="24">
        <v>70638.77339865845</v>
      </c>
      <c r="V6" s="24">
        <v>8466.499871818989</v>
      </c>
      <c r="W6" s="24">
        <v>0.56521529086280187</v>
      </c>
      <c r="X6" s="24">
        <v>126216.47519856362</v>
      </c>
      <c r="Y6" s="24">
        <v>209456.377198331</v>
      </c>
      <c r="Z6" s="24">
        <v>437072.75631291489</v>
      </c>
      <c r="AA6" s="24"/>
      <c r="AB6" s="24"/>
      <c r="AC6" s="24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2"/>
      <c r="BP6" s="2"/>
      <c r="BQ6" s="4"/>
      <c r="BR6" s="2"/>
      <c r="BS6" s="2"/>
      <c r="BT6" s="2"/>
      <c r="BU6" s="2"/>
      <c r="BV6" s="2"/>
      <c r="BW6" s="2"/>
      <c r="BX6" s="2"/>
      <c r="BY6" s="2"/>
    </row>
    <row r="7" spans="1:77" s="11" customFormat="1" x14ac:dyDescent="0.2">
      <c r="A7" s="48" t="s">
        <v>18</v>
      </c>
      <c r="B7" s="51">
        <v>26296.060755642444</v>
      </c>
      <c r="C7" s="51">
        <v>115909.30352812591</v>
      </c>
      <c r="D7" s="51">
        <v>16224.069481083514</v>
      </c>
      <c r="E7" s="51">
        <v>61538.915058721672</v>
      </c>
      <c r="F7" s="51">
        <v>14272.32143558461</v>
      </c>
      <c r="G7" s="51">
        <v>10202.181429807997</v>
      </c>
      <c r="H7" s="51">
        <v>56443.204968123966</v>
      </c>
      <c r="I7" s="51">
        <v>23609.33802661753</v>
      </c>
      <c r="J7" s="51">
        <v>50499.74837316473</v>
      </c>
      <c r="K7" s="51">
        <v>12406.178767585223</v>
      </c>
      <c r="L7" s="51">
        <v>387401.32182445755</v>
      </c>
      <c r="M7" s="51">
        <v>85592.311822678632</v>
      </c>
      <c r="N7" s="51">
        <v>472993.63364713616</v>
      </c>
      <c r="O7" s="24"/>
      <c r="P7" s="24"/>
      <c r="Q7" s="48" t="s">
        <v>18</v>
      </c>
      <c r="R7" s="24">
        <v>370360.18439023191</v>
      </c>
      <c r="S7" s="24">
        <v>4281.5328681664214</v>
      </c>
      <c r="T7" s="24">
        <v>94202.23272341417</v>
      </c>
      <c r="U7" s="24">
        <v>98149.894418780255</v>
      </c>
      <c r="V7" s="24">
        <v>13056.689937007031</v>
      </c>
      <c r="W7" s="24">
        <v>0.58058009216712647</v>
      </c>
      <c r="X7" s="24">
        <v>137636.48020584238</v>
      </c>
      <c r="Y7" s="24">
        <v>244693.96147639814</v>
      </c>
      <c r="Z7" s="24">
        <v>472993.63364713616</v>
      </c>
      <c r="AA7" s="24"/>
      <c r="AB7" s="24"/>
      <c r="AC7" s="24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2"/>
      <c r="BP7" s="2"/>
      <c r="BQ7" s="4"/>
      <c r="BR7" s="2"/>
      <c r="BS7" s="2"/>
      <c r="BT7" s="2"/>
      <c r="BU7" s="2"/>
      <c r="BV7" s="2"/>
      <c r="BW7" s="2"/>
      <c r="BX7" s="2"/>
      <c r="BY7" s="2"/>
    </row>
    <row r="8" spans="1:77" s="11" customFormat="1" x14ac:dyDescent="0.2">
      <c r="A8" s="48" t="s">
        <v>19</v>
      </c>
      <c r="B8" s="51">
        <v>38607.878866640574</v>
      </c>
      <c r="C8" s="51">
        <v>116532.70220685047</v>
      </c>
      <c r="D8" s="51">
        <v>23366.797868746082</v>
      </c>
      <c r="E8" s="51">
        <v>63190.12069967905</v>
      </c>
      <c r="F8" s="51">
        <v>14684.765516314515</v>
      </c>
      <c r="G8" s="51">
        <v>9887.7102674318794</v>
      </c>
      <c r="H8" s="51">
        <v>56676.565114266894</v>
      </c>
      <c r="I8" s="51">
        <v>23884.20839264791</v>
      </c>
      <c r="J8" s="51">
        <v>51567.1940114178</v>
      </c>
      <c r="K8" s="51">
        <v>12639.864220089628</v>
      </c>
      <c r="L8" s="51">
        <v>411037.80716408469</v>
      </c>
      <c r="M8" s="51">
        <v>86542.424988166153</v>
      </c>
      <c r="N8" s="51">
        <v>497580.23215225083</v>
      </c>
      <c r="O8" s="24"/>
      <c r="P8" s="24"/>
      <c r="Q8" s="48" t="s">
        <v>19</v>
      </c>
      <c r="R8" s="24">
        <v>379066.04772112862</v>
      </c>
      <c r="S8" s="24">
        <v>4532.1784505356381</v>
      </c>
      <c r="T8" s="24">
        <v>96756.913397353928</v>
      </c>
      <c r="U8" s="24">
        <v>114627.28858069083</v>
      </c>
      <c r="V8" s="24">
        <v>7603.2444363222457</v>
      </c>
      <c r="W8" s="24">
        <v>0.61317458845045192</v>
      </c>
      <c r="X8" s="24">
        <v>145612.44757267335</v>
      </c>
      <c r="Y8" s="24">
        <v>250618.5011810422</v>
      </c>
      <c r="Z8" s="24">
        <v>497580.23215225083</v>
      </c>
      <c r="AA8" s="24"/>
      <c r="AB8" s="24"/>
      <c r="AC8" s="24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2"/>
      <c r="BP8" s="2"/>
      <c r="BQ8" s="4"/>
      <c r="BR8" s="2"/>
      <c r="BS8" s="2"/>
      <c r="BT8" s="2"/>
      <c r="BU8" s="2"/>
      <c r="BV8" s="2"/>
      <c r="BW8" s="2"/>
      <c r="BX8" s="2"/>
      <c r="BY8" s="2"/>
    </row>
    <row r="9" spans="1:77" s="11" customFormat="1" x14ac:dyDescent="0.2">
      <c r="A9" s="48" t="s">
        <v>20</v>
      </c>
      <c r="B9" s="51">
        <v>37029.724110784555</v>
      </c>
      <c r="C9" s="51">
        <v>130864.15726822811</v>
      </c>
      <c r="D9" s="51">
        <v>26883.771084223801</v>
      </c>
      <c r="E9" s="51">
        <v>67462.217467869181</v>
      </c>
      <c r="F9" s="51">
        <v>15068.870815805061</v>
      </c>
      <c r="G9" s="51">
        <v>10036.406574345312</v>
      </c>
      <c r="H9" s="51">
        <v>57233.830665617723</v>
      </c>
      <c r="I9" s="51">
        <v>24000.506324922422</v>
      </c>
      <c r="J9" s="51">
        <v>56987.354631022194</v>
      </c>
      <c r="K9" s="51">
        <v>12993.692648695942</v>
      </c>
      <c r="L9" s="51">
        <v>438560.5315915143</v>
      </c>
      <c r="M9" s="51">
        <v>94979.432665518078</v>
      </c>
      <c r="N9" s="51">
        <v>533539.96425703238</v>
      </c>
      <c r="O9" s="24"/>
      <c r="P9" s="24"/>
      <c r="Q9" s="48" t="s">
        <v>20</v>
      </c>
      <c r="R9" s="24">
        <v>412857.09692193213</v>
      </c>
      <c r="S9" s="24">
        <v>4847.2518839264912</v>
      </c>
      <c r="T9" s="24">
        <v>107793.95080018681</v>
      </c>
      <c r="U9" s="24">
        <v>131398.4394991661</v>
      </c>
      <c r="V9" s="24">
        <v>17679.152211284323</v>
      </c>
      <c r="W9" s="24">
        <v>0.65116635754816354</v>
      </c>
      <c r="X9" s="24">
        <v>144472.45049925501</v>
      </c>
      <c r="Y9" s="24">
        <v>285509.02872507606</v>
      </c>
      <c r="Z9" s="24">
        <v>533539.96425703238</v>
      </c>
      <c r="AA9" s="24"/>
      <c r="AB9" s="24"/>
      <c r="AC9" s="24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2"/>
      <c r="BP9" s="2"/>
      <c r="BQ9" s="4"/>
      <c r="BR9" s="2"/>
      <c r="BS9" s="2"/>
      <c r="BT9" s="2"/>
      <c r="BU9" s="2"/>
      <c r="BV9" s="2"/>
      <c r="BW9" s="2"/>
      <c r="BX9" s="2"/>
      <c r="BY9" s="2"/>
    </row>
    <row r="10" spans="1:77" s="11" customFormat="1" x14ac:dyDescent="0.2">
      <c r="A10" s="48" t="s">
        <v>21</v>
      </c>
      <c r="B10" s="51">
        <v>26447.019647261604</v>
      </c>
      <c r="C10" s="51">
        <v>131925.02273505746</v>
      </c>
      <c r="D10" s="51">
        <v>15341.616082766523</v>
      </c>
      <c r="E10" s="51">
        <v>72460.30884355052</v>
      </c>
      <c r="F10" s="51">
        <v>16943.883262313295</v>
      </c>
      <c r="G10" s="51">
        <v>12899.208508015963</v>
      </c>
      <c r="H10" s="51">
        <v>55558.07500524896</v>
      </c>
      <c r="I10" s="51">
        <v>25991.120559104918</v>
      </c>
      <c r="J10" s="51">
        <v>60955.48291743239</v>
      </c>
      <c r="K10" s="51">
        <v>14964.271834732745</v>
      </c>
      <c r="L10" s="51">
        <v>433486.00939548435</v>
      </c>
      <c r="M10" s="51">
        <v>93453.391237101881</v>
      </c>
      <c r="N10" s="51">
        <v>526939.40063258621</v>
      </c>
      <c r="O10" s="24"/>
      <c r="P10" s="24"/>
      <c r="Q10" s="48" t="s">
        <v>21</v>
      </c>
      <c r="R10" s="24">
        <v>411261.38868231402</v>
      </c>
      <c r="S10" s="24">
        <v>5835.7962752744488</v>
      </c>
      <c r="T10" s="24">
        <v>104169.62831955431</v>
      </c>
      <c r="U10" s="24">
        <v>113022.45258343016</v>
      </c>
      <c r="V10" s="24">
        <v>19344.38603593735</v>
      </c>
      <c r="W10" s="24">
        <v>0.76955619881309345</v>
      </c>
      <c r="X10" s="24">
        <v>151074.48412490802</v>
      </c>
      <c r="Y10" s="24">
        <v>277769.5049450309</v>
      </c>
      <c r="Z10" s="24">
        <v>526939.40063258621</v>
      </c>
      <c r="AA10" s="24"/>
      <c r="AB10" s="24"/>
      <c r="AC10" s="24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2"/>
      <c r="BP10" s="2"/>
      <c r="BQ10" s="4"/>
      <c r="BR10" s="2"/>
      <c r="BS10" s="2"/>
      <c r="BT10" s="2"/>
      <c r="BU10" s="2"/>
      <c r="BV10" s="2"/>
      <c r="BW10" s="2"/>
      <c r="BX10" s="2"/>
      <c r="BY10" s="2"/>
    </row>
    <row r="11" spans="1:77" s="11" customFormat="1" x14ac:dyDescent="0.2">
      <c r="A11" s="48" t="s">
        <v>22</v>
      </c>
      <c r="B11" s="51">
        <v>30785.471712861581</v>
      </c>
      <c r="C11" s="51">
        <v>137592.64516449222</v>
      </c>
      <c r="D11" s="51">
        <v>23323.209528191797</v>
      </c>
      <c r="E11" s="51">
        <v>84245.791888155174</v>
      </c>
      <c r="F11" s="51">
        <v>18018.625125510385</v>
      </c>
      <c r="G11" s="51">
        <v>12620.309109984491</v>
      </c>
      <c r="H11" s="51">
        <v>56836.677432061864</v>
      </c>
      <c r="I11" s="51">
        <v>27141.677224962346</v>
      </c>
      <c r="J11" s="51">
        <v>62600.535355463937</v>
      </c>
      <c r="K11" s="51">
        <v>15198.426029155546</v>
      </c>
      <c r="L11" s="51">
        <v>468363.36857083929</v>
      </c>
      <c r="M11" s="51">
        <v>97446.733632132309</v>
      </c>
      <c r="N11" s="51">
        <v>565810.10220297158</v>
      </c>
      <c r="O11" s="24"/>
      <c r="P11" s="24"/>
      <c r="Q11" s="48" t="s">
        <v>22</v>
      </c>
      <c r="R11" s="24">
        <v>426631.24866381026</v>
      </c>
      <c r="S11" s="24">
        <v>6064.0649259431402</v>
      </c>
      <c r="T11" s="24">
        <v>106644.78375135486</v>
      </c>
      <c r="U11" s="24">
        <v>137624.23759890327</v>
      </c>
      <c r="V11" s="24">
        <v>27709.011342068319</v>
      </c>
      <c r="W11" s="24">
        <v>0.80676834435904043</v>
      </c>
      <c r="X11" s="24">
        <v>167324.09612728155</v>
      </c>
      <c r="Y11" s="24">
        <v>306188.14697473415</v>
      </c>
      <c r="Z11" s="24">
        <v>565810.10220297158</v>
      </c>
      <c r="AA11" s="24"/>
      <c r="AB11" s="24"/>
      <c r="AC11" s="24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2"/>
      <c r="BP11" s="2"/>
      <c r="BQ11" s="4"/>
      <c r="BR11" s="2"/>
      <c r="BS11" s="2"/>
      <c r="BT11" s="2"/>
      <c r="BU11" s="2"/>
      <c r="BV11" s="2"/>
      <c r="BW11" s="2"/>
      <c r="BX11" s="2"/>
      <c r="BY11" s="2"/>
    </row>
    <row r="12" spans="1:77" s="11" customFormat="1" x14ac:dyDescent="0.2">
      <c r="A12" s="48" t="s">
        <v>23</v>
      </c>
      <c r="B12" s="51">
        <v>41012.583269854062</v>
      </c>
      <c r="C12" s="51">
        <v>140614.32987385607</v>
      </c>
      <c r="D12" s="51">
        <v>29670.91199464388</v>
      </c>
      <c r="E12" s="51">
        <v>85466.16303282103</v>
      </c>
      <c r="F12" s="51">
        <v>18838.279228539541</v>
      </c>
      <c r="G12" s="51">
        <v>12282.060059803633</v>
      </c>
      <c r="H12" s="51">
        <v>57575.248353822288</v>
      </c>
      <c r="I12" s="51">
        <v>27368.043690602877</v>
      </c>
      <c r="J12" s="51">
        <v>63680.351853061955</v>
      </c>
      <c r="K12" s="51">
        <v>15278.556842555492</v>
      </c>
      <c r="L12" s="51">
        <v>491786.52819956071</v>
      </c>
      <c r="M12" s="51">
        <v>100735.5258107853</v>
      </c>
      <c r="N12" s="51">
        <v>592522.05401034607</v>
      </c>
      <c r="O12" s="24"/>
      <c r="P12" s="24"/>
      <c r="Q12" s="48" t="s">
        <v>23</v>
      </c>
      <c r="R12" s="24">
        <v>446154.19577208697</v>
      </c>
      <c r="S12" s="24">
        <v>6210.4034516753673</v>
      </c>
      <c r="T12" s="24">
        <v>109300.31251432377</v>
      </c>
      <c r="U12" s="24">
        <v>157366.93522646927</v>
      </c>
      <c r="V12" s="24">
        <v>15052.368552716915</v>
      </c>
      <c r="W12" s="24">
        <v>0.84687495873941465</v>
      </c>
      <c r="X12" s="24">
        <v>179467.47581289621</v>
      </c>
      <c r="Y12" s="24">
        <v>321030.48419478117</v>
      </c>
      <c r="Z12" s="24">
        <v>592522.05401034607</v>
      </c>
      <c r="AA12" s="24"/>
      <c r="AB12" s="24"/>
      <c r="AC12" s="24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2"/>
      <c r="BP12" s="2"/>
      <c r="BQ12" s="4"/>
      <c r="BR12" s="2"/>
      <c r="BS12" s="2"/>
      <c r="BT12" s="2"/>
      <c r="BU12" s="2"/>
      <c r="BV12" s="2"/>
      <c r="BW12" s="2"/>
      <c r="BX12" s="2"/>
      <c r="BY12" s="2"/>
    </row>
    <row r="13" spans="1:77" s="11" customFormat="1" x14ac:dyDescent="0.2">
      <c r="A13" s="48" t="s">
        <v>24</v>
      </c>
      <c r="B13" s="51">
        <v>38787.699221972391</v>
      </c>
      <c r="C13" s="51">
        <v>154372.87592101621</v>
      </c>
      <c r="D13" s="51">
        <v>33103.669824984361</v>
      </c>
      <c r="E13" s="51">
        <v>91734.685271333539</v>
      </c>
      <c r="F13" s="51">
        <v>20109.107369891266</v>
      </c>
      <c r="G13" s="51">
        <v>12923.261434432343</v>
      </c>
      <c r="H13" s="51">
        <v>59936.505560480189</v>
      </c>
      <c r="I13" s="51">
        <v>29363.200729901895</v>
      </c>
      <c r="J13" s="51">
        <v>71496.633331375895</v>
      </c>
      <c r="K13" s="51">
        <v>15715.484094817828</v>
      </c>
      <c r="L13" s="51">
        <v>527543.12276020588</v>
      </c>
      <c r="M13" s="51">
        <v>108668.26790204985</v>
      </c>
      <c r="N13" s="51">
        <v>636211.3906622557</v>
      </c>
      <c r="O13" s="24"/>
      <c r="P13" s="24"/>
      <c r="Q13" s="48" t="s">
        <v>24</v>
      </c>
      <c r="R13" s="24">
        <v>474110.99908763892</v>
      </c>
      <c r="S13" s="24">
        <v>6250.9708916614554</v>
      </c>
      <c r="T13" s="24">
        <v>128491.17204577383</v>
      </c>
      <c r="U13" s="24">
        <v>172276.11058136498</v>
      </c>
      <c r="V13" s="24">
        <v>38571.447437285213</v>
      </c>
      <c r="W13" s="24">
        <v>0.88515238744294722</v>
      </c>
      <c r="X13" s="24">
        <v>168480.82276960459</v>
      </c>
      <c r="Y13" s="24">
        <v>351971.01730346074</v>
      </c>
      <c r="Z13" s="24">
        <v>636211.3906622557</v>
      </c>
      <c r="AA13" s="24"/>
      <c r="AB13" s="24"/>
      <c r="AC13" s="24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2"/>
      <c r="BP13" s="2"/>
      <c r="BQ13" s="4"/>
      <c r="BR13" s="2"/>
      <c r="BS13" s="2"/>
      <c r="BT13" s="2"/>
      <c r="BU13" s="2"/>
      <c r="BV13" s="2"/>
      <c r="BW13" s="2"/>
      <c r="BX13" s="2"/>
      <c r="BY13" s="2"/>
    </row>
    <row r="14" spans="1:77" s="11" customFormat="1" x14ac:dyDescent="0.2">
      <c r="A14" s="48" t="s">
        <v>25</v>
      </c>
      <c r="B14" s="51">
        <v>32439.547852817537</v>
      </c>
      <c r="C14" s="51">
        <v>149387.91626554323</v>
      </c>
      <c r="D14" s="51">
        <v>18042.162686537547</v>
      </c>
      <c r="E14" s="51">
        <v>86952.448444180132</v>
      </c>
      <c r="F14" s="51">
        <v>21953.077381616789</v>
      </c>
      <c r="G14" s="51">
        <v>16466.37277469143</v>
      </c>
      <c r="H14" s="51">
        <v>53692.285648019621</v>
      </c>
      <c r="I14" s="51">
        <v>31497.300519972858</v>
      </c>
      <c r="J14" s="51">
        <v>79144.311008816352</v>
      </c>
      <c r="K14" s="51">
        <v>18074.364553305659</v>
      </c>
      <c r="L14" s="51">
        <v>507649.78713550116</v>
      </c>
      <c r="M14" s="51">
        <v>108614.78805910821</v>
      </c>
      <c r="N14" s="51">
        <v>616264.57519460935</v>
      </c>
      <c r="O14" s="24"/>
      <c r="P14" s="24"/>
      <c r="Q14" s="48" t="s">
        <v>25</v>
      </c>
      <c r="R14" s="24">
        <v>470324.63057519868</v>
      </c>
      <c r="S14" s="24">
        <v>6740.937579139927</v>
      </c>
      <c r="T14" s="24">
        <v>126513.39288837617</v>
      </c>
      <c r="U14" s="24">
        <v>133695.82561357619</v>
      </c>
      <c r="V14" s="24">
        <v>5447.0472960367333</v>
      </c>
      <c r="W14" s="24">
        <v>0.9983733702897557</v>
      </c>
      <c r="X14" s="24">
        <v>182643.35137150806</v>
      </c>
      <c r="Y14" s="24">
        <v>309101.60850259673</v>
      </c>
      <c r="Z14" s="24">
        <v>616264.57519460935</v>
      </c>
      <c r="AA14" s="24"/>
      <c r="AB14" s="24"/>
      <c r="AC14" s="24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2"/>
      <c r="BP14" s="2"/>
      <c r="BQ14" s="4"/>
      <c r="BR14" s="2"/>
      <c r="BS14" s="2"/>
      <c r="BT14" s="2"/>
      <c r="BU14" s="2"/>
      <c r="BV14" s="2"/>
      <c r="BW14" s="2"/>
      <c r="BX14" s="2"/>
      <c r="BY14" s="2"/>
    </row>
    <row r="15" spans="1:77" s="11" customFormat="1" x14ac:dyDescent="0.2">
      <c r="A15" s="48" t="s">
        <v>26</v>
      </c>
      <c r="B15" s="51">
        <v>36389.574477280345</v>
      </c>
      <c r="C15" s="51">
        <v>156428.13874189192</v>
      </c>
      <c r="D15" s="51">
        <v>27235.462145920366</v>
      </c>
      <c r="E15" s="51">
        <v>96934.515202490438</v>
      </c>
      <c r="F15" s="51">
        <v>22778.401019323628</v>
      </c>
      <c r="G15" s="51">
        <v>17511.792160397716</v>
      </c>
      <c r="H15" s="51">
        <v>55453.108005705624</v>
      </c>
      <c r="I15" s="51">
        <v>32825.12950700619</v>
      </c>
      <c r="J15" s="51">
        <v>81992.1307148263</v>
      </c>
      <c r="K15" s="51">
        <v>18941.659139519015</v>
      </c>
      <c r="L15" s="51">
        <v>546489.91111436137</v>
      </c>
      <c r="M15" s="51">
        <v>113896.36805449972</v>
      </c>
      <c r="N15" s="51">
        <v>660386.2791688611</v>
      </c>
      <c r="O15" s="24"/>
      <c r="P15" s="24"/>
      <c r="Q15" s="48" t="s">
        <v>26</v>
      </c>
      <c r="R15" s="24">
        <v>484690.70807802747</v>
      </c>
      <c r="S15" s="24">
        <v>6597.5521170360789</v>
      </c>
      <c r="T15" s="24">
        <v>134518.04108707974</v>
      </c>
      <c r="U15" s="24">
        <v>167324.83095064544</v>
      </c>
      <c r="V15" s="24">
        <v>23084.924687708146</v>
      </c>
      <c r="W15" s="24">
        <v>0.98703740686260277</v>
      </c>
      <c r="X15" s="24">
        <v>200003.22753424325</v>
      </c>
      <c r="Y15" s="24">
        <v>355833.9923232859</v>
      </c>
      <c r="Z15" s="24">
        <v>660386.2791688611</v>
      </c>
      <c r="AA15" s="24"/>
      <c r="AB15" s="24"/>
      <c r="AC15" s="24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2"/>
      <c r="BP15" s="2"/>
      <c r="BQ15" s="4"/>
      <c r="BR15" s="2"/>
      <c r="BS15" s="2"/>
      <c r="BT15" s="2"/>
      <c r="BU15" s="2"/>
      <c r="BV15" s="2"/>
      <c r="BW15" s="2"/>
      <c r="BX15" s="2"/>
      <c r="BY15" s="2"/>
    </row>
    <row r="16" spans="1:77" s="11" customFormat="1" x14ac:dyDescent="0.2">
      <c r="A16" s="48" t="s">
        <v>27</v>
      </c>
      <c r="B16" s="51">
        <v>51435.574496875757</v>
      </c>
      <c r="C16" s="51">
        <v>154872.96994639037</v>
      </c>
      <c r="D16" s="51">
        <v>32808.640897670404</v>
      </c>
      <c r="E16" s="51">
        <v>99439.753155404993</v>
      </c>
      <c r="F16" s="51">
        <v>22742.834997042464</v>
      </c>
      <c r="G16" s="51">
        <v>16931.815886707325</v>
      </c>
      <c r="H16" s="51">
        <v>56607.380112639388</v>
      </c>
      <c r="I16" s="51">
        <v>33136.978129092218</v>
      </c>
      <c r="J16" s="51">
        <v>82063.292703750063</v>
      </c>
      <c r="K16" s="51">
        <v>18972.158631458376</v>
      </c>
      <c r="L16" s="51">
        <v>569011.39895703143</v>
      </c>
      <c r="M16" s="51">
        <v>115068.02182127963</v>
      </c>
      <c r="N16" s="51">
        <v>684079.42077831109</v>
      </c>
      <c r="O16" s="24"/>
      <c r="P16" s="24"/>
      <c r="Q16" s="48" t="s">
        <v>27</v>
      </c>
      <c r="R16" s="24">
        <v>498809.28168786416</v>
      </c>
      <c r="S16" s="24">
        <v>6608.7189007752922</v>
      </c>
      <c r="T16" s="24">
        <v>135978.50316518091</v>
      </c>
      <c r="U16" s="24">
        <v>172959.32378975712</v>
      </c>
      <c r="V16" s="24">
        <v>11393.207522155717</v>
      </c>
      <c r="W16" s="24">
        <v>0.96405485499093557</v>
      </c>
      <c r="X16" s="24">
        <v>207538.0233534709</v>
      </c>
      <c r="Y16" s="24">
        <v>349208.6016957481</v>
      </c>
      <c r="Z16" s="24">
        <v>684079.42077831109</v>
      </c>
      <c r="AA16" s="24"/>
      <c r="AB16" s="24"/>
      <c r="AC16" s="24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2"/>
      <c r="BP16" s="2"/>
      <c r="BQ16" s="4"/>
      <c r="BR16" s="2"/>
      <c r="BS16" s="2"/>
      <c r="BT16" s="2"/>
      <c r="BU16" s="2"/>
      <c r="BV16" s="2"/>
      <c r="BW16" s="2"/>
      <c r="BX16" s="2"/>
      <c r="BY16" s="2"/>
    </row>
    <row r="17" spans="1:77" s="11" customFormat="1" x14ac:dyDescent="0.2">
      <c r="A17" s="48" t="s">
        <v>28</v>
      </c>
      <c r="B17" s="51">
        <v>47380.942069672972</v>
      </c>
      <c r="C17" s="51">
        <v>161783.9438153173</v>
      </c>
      <c r="D17" s="51">
        <v>36251.770488894785</v>
      </c>
      <c r="E17" s="51">
        <v>104599.86854555675</v>
      </c>
      <c r="F17" s="51">
        <v>23607.092660889175</v>
      </c>
      <c r="G17" s="51">
        <v>17223.492386677801</v>
      </c>
      <c r="H17" s="51">
        <v>57477.748792940052</v>
      </c>
      <c r="I17" s="51">
        <v>35019.666605919752</v>
      </c>
      <c r="J17" s="51">
        <v>86604.531836638766</v>
      </c>
      <c r="K17" s="51">
        <v>19413.120659247932</v>
      </c>
      <c r="L17" s="51">
        <v>589362.17786175536</v>
      </c>
      <c r="M17" s="51">
        <v>116121.2909014763</v>
      </c>
      <c r="N17" s="51">
        <v>705483.46876323165</v>
      </c>
      <c r="O17" s="24"/>
      <c r="P17" s="24"/>
      <c r="Q17" s="48" t="s">
        <v>28</v>
      </c>
      <c r="R17" s="24">
        <v>505435.02933089621</v>
      </c>
      <c r="S17" s="24">
        <v>6402.1604946434936</v>
      </c>
      <c r="T17" s="24">
        <v>144599.71670923755</v>
      </c>
      <c r="U17" s="24">
        <v>174380.22724133587</v>
      </c>
      <c r="V17" s="24">
        <v>17744.189757372718</v>
      </c>
      <c r="W17" s="24">
        <v>0.87746184015086359</v>
      </c>
      <c r="X17" s="24">
        <v>184939.45268392056</v>
      </c>
      <c r="Y17" s="24">
        <v>328018.1849160149</v>
      </c>
      <c r="Z17" s="24">
        <v>705483.46876323165</v>
      </c>
      <c r="AA17" s="24"/>
      <c r="AB17" s="24"/>
      <c r="AC17" s="24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2"/>
      <c r="BP17" s="2"/>
      <c r="BQ17" s="4"/>
      <c r="BR17" s="2"/>
      <c r="BS17" s="2"/>
      <c r="BT17" s="2"/>
      <c r="BU17" s="2"/>
      <c r="BV17" s="2"/>
      <c r="BW17" s="2"/>
      <c r="BX17" s="2"/>
      <c r="BY17" s="2"/>
    </row>
    <row r="18" spans="1:77" s="11" customFormat="1" x14ac:dyDescent="0.2">
      <c r="A18" s="48" t="s">
        <v>29</v>
      </c>
      <c r="B18" s="51">
        <v>41304.020956169014</v>
      </c>
      <c r="C18" s="51">
        <v>146122.73363934673</v>
      </c>
      <c r="D18" s="51">
        <v>19525.499940365964</v>
      </c>
      <c r="E18" s="51">
        <v>95940.385271451931</v>
      </c>
      <c r="F18" s="51">
        <v>25462.809502015374</v>
      </c>
      <c r="G18" s="51">
        <v>19654.977181826358</v>
      </c>
      <c r="H18" s="51">
        <v>56215.226787015454</v>
      </c>
      <c r="I18" s="51">
        <v>36596.99039020943</v>
      </c>
      <c r="J18" s="51">
        <v>88363.615291443653</v>
      </c>
      <c r="K18" s="51">
        <v>20774.381805420817</v>
      </c>
      <c r="L18" s="51">
        <v>549960.64076526451</v>
      </c>
      <c r="M18" s="51">
        <v>107661.50030610934</v>
      </c>
      <c r="N18" s="51">
        <v>657622.14107137383</v>
      </c>
      <c r="O18" s="24"/>
      <c r="P18" s="24"/>
      <c r="Q18" s="48" t="s">
        <v>29</v>
      </c>
      <c r="R18" s="24">
        <v>491226.53101276141</v>
      </c>
      <c r="S18" s="24">
        <v>6802.107593635882</v>
      </c>
      <c r="T18" s="24">
        <v>137916.37204589628</v>
      </c>
      <c r="U18" s="24">
        <v>115179.44276688222</v>
      </c>
      <c r="V18" s="24">
        <v>23369.226594639476</v>
      </c>
      <c r="W18" s="24">
        <v>0.83353258359686477</v>
      </c>
      <c r="X18" s="24">
        <v>162151.09402739917</v>
      </c>
      <c r="Y18" s="24">
        <v>279023.46650242427</v>
      </c>
      <c r="Z18" s="24">
        <v>657622.14107137383</v>
      </c>
      <c r="AA18" s="24"/>
      <c r="AB18" s="24"/>
      <c r="AC18" s="24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2"/>
      <c r="BP18" s="2"/>
      <c r="BQ18" s="4"/>
      <c r="BR18" s="2"/>
      <c r="BS18" s="2"/>
      <c r="BT18" s="2"/>
      <c r="BU18" s="2"/>
      <c r="BV18" s="2"/>
      <c r="BW18" s="2"/>
      <c r="BX18" s="2"/>
      <c r="BY18" s="2"/>
    </row>
    <row r="19" spans="1:77" s="11" customFormat="1" x14ac:dyDescent="0.2">
      <c r="A19" s="48" t="s">
        <v>30</v>
      </c>
      <c r="B19" s="51">
        <v>48749.723200739187</v>
      </c>
      <c r="C19" s="51">
        <v>146072.11853126375</v>
      </c>
      <c r="D19" s="51">
        <v>28116.101545054313</v>
      </c>
      <c r="E19" s="51">
        <v>105697.5782327484</v>
      </c>
      <c r="F19" s="51">
        <v>26568.96484715601</v>
      </c>
      <c r="G19" s="51">
        <v>20329.834132137574</v>
      </c>
      <c r="H19" s="51">
        <v>57478.763467606026</v>
      </c>
      <c r="I19" s="51">
        <v>36388.424551386233</v>
      </c>
      <c r="J19" s="51">
        <v>91870.931657221765</v>
      </c>
      <c r="K19" s="51">
        <v>20850.729413616675</v>
      </c>
      <c r="L19" s="51">
        <v>582123.16957893013</v>
      </c>
      <c r="M19" s="51">
        <v>112749.19013621235</v>
      </c>
      <c r="N19" s="51">
        <v>694872.35971514252</v>
      </c>
      <c r="O19" s="24"/>
      <c r="P19" s="24"/>
      <c r="Q19" s="48" t="s">
        <v>30</v>
      </c>
      <c r="R19" s="24">
        <v>522303.5028820131</v>
      </c>
      <c r="S19" s="24">
        <v>6554.107993001352</v>
      </c>
      <c r="T19" s="24">
        <v>143910.85398670082</v>
      </c>
      <c r="U19" s="24">
        <v>130868.03839774145</v>
      </c>
      <c r="V19" s="24">
        <v>-15549.15530365333</v>
      </c>
      <c r="W19" s="24">
        <v>0.7274359792597388</v>
      </c>
      <c r="X19" s="24">
        <v>182501.88788444275</v>
      </c>
      <c r="Y19" s="24">
        <v>275717.60356108285</v>
      </c>
      <c r="Z19" s="24">
        <v>694872.35971514252</v>
      </c>
      <c r="AA19" s="24"/>
      <c r="AB19" s="24"/>
      <c r="AC19" s="24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2"/>
      <c r="BP19" s="2"/>
      <c r="BQ19" s="4"/>
      <c r="BR19" s="2"/>
      <c r="BS19" s="2"/>
      <c r="BT19" s="2"/>
      <c r="BU19" s="2"/>
      <c r="BV19" s="2"/>
      <c r="BW19" s="2"/>
      <c r="BX19" s="2"/>
      <c r="BY19" s="2"/>
    </row>
    <row r="20" spans="1:77" s="11" customFormat="1" x14ac:dyDescent="0.2">
      <c r="A20" s="48" t="s">
        <v>31</v>
      </c>
      <c r="B20" s="51">
        <v>66945.362824248106</v>
      </c>
      <c r="C20" s="51">
        <v>154424.75711198346</v>
      </c>
      <c r="D20" s="51">
        <v>30317.920014022056</v>
      </c>
      <c r="E20" s="51">
        <v>108469.58998284876</v>
      </c>
      <c r="F20" s="51">
        <v>26331.364506311671</v>
      </c>
      <c r="G20" s="51">
        <v>19568.427009994251</v>
      </c>
      <c r="H20" s="51">
        <v>58534.930097915822</v>
      </c>
      <c r="I20" s="51">
        <v>36009.060323596823</v>
      </c>
      <c r="J20" s="51">
        <v>91862.878901777978</v>
      </c>
      <c r="K20" s="51">
        <v>20635.024421529644</v>
      </c>
      <c r="L20" s="51">
        <v>613099.31519422866</v>
      </c>
      <c r="M20" s="51">
        <v>113371.12418596183</v>
      </c>
      <c r="N20" s="51">
        <v>726470.43938019045</v>
      </c>
      <c r="O20" s="24"/>
      <c r="P20" s="24"/>
      <c r="Q20" s="48" t="s">
        <v>31</v>
      </c>
      <c r="R20" s="24">
        <v>530668.40512841218</v>
      </c>
      <c r="S20" s="24">
        <v>6628.4718657955809</v>
      </c>
      <c r="T20" s="24">
        <v>142565.14296507838</v>
      </c>
      <c r="U20" s="24">
        <v>137987.33120467688</v>
      </c>
      <c r="V20" s="24">
        <v>2189.9187250250252</v>
      </c>
      <c r="W20" s="24">
        <v>0.68190602877407713</v>
      </c>
      <c r="X20" s="24">
        <v>190863.61510682013</v>
      </c>
      <c r="Y20" s="24">
        <v>284433.12752164644</v>
      </c>
      <c r="Z20" s="24">
        <v>726470.43938019045</v>
      </c>
      <c r="AA20" s="24"/>
      <c r="AB20" s="24"/>
      <c r="AC20" s="24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2"/>
      <c r="BP20" s="2"/>
      <c r="BQ20" s="4"/>
      <c r="BR20" s="2"/>
      <c r="BS20" s="2"/>
      <c r="BT20" s="2"/>
      <c r="BU20" s="2"/>
      <c r="BV20" s="2"/>
      <c r="BW20" s="2"/>
      <c r="BX20" s="2"/>
      <c r="BY20" s="2"/>
    </row>
    <row r="21" spans="1:77" s="11" customFormat="1" x14ac:dyDescent="0.2">
      <c r="A21" s="48" t="s">
        <v>32</v>
      </c>
      <c r="B21" s="51">
        <v>61283.932518441237</v>
      </c>
      <c r="C21" s="51">
        <v>166790.8133389779</v>
      </c>
      <c r="D21" s="51">
        <v>32778.720291772603</v>
      </c>
      <c r="E21" s="51">
        <v>111806.84228251527</v>
      </c>
      <c r="F21" s="51">
        <v>26665.92281970258</v>
      </c>
      <c r="G21" s="51">
        <v>19788.49267668309</v>
      </c>
      <c r="H21" s="51">
        <v>59002.338808697328</v>
      </c>
      <c r="I21" s="51">
        <v>37028.894561509755</v>
      </c>
      <c r="J21" s="51">
        <v>97645.243985355657</v>
      </c>
      <c r="K21" s="51">
        <v>19715.638601519389</v>
      </c>
      <c r="L21" s="51">
        <v>632506.83988517476</v>
      </c>
      <c r="M21" s="51">
        <v>117521.38569713965</v>
      </c>
      <c r="N21" s="51">
        <v>750028.22558231442</v>
      </c>
      <c r="O21" s="24"/>
      <c r="P21" s="24"/>
      <c r="Q21" s="48" t="s">
        <v>32</v>
      </c>
      <c r="R21" s="24">
        <v>544385.11804636288</v>
      </c>
      <c r="S21" s="24">
        <v>6758.9581140095534</v>
      </c>
      <c r="T21" s="24">
        <v>151186.04284560616</v>
      </c>
      <c r="U21" s="24">
        <v>150158.11903340791</v>
      </c>
      <c r="V21" s="24">
        <v>3322.2100157293025</v>
      </c>
      <c r="W21" s="24">
        <v>0.66625597975330786</v>
      </c>
      <c r="X21" s="24">
        <v>196359.67358428286</v>
      </c>
      <c r="Y21" s="24">
        <v>302142.56231306406</v>
      </c>
      <c r="Z21" s="24">
        <v>750028.22558231442</v>
      </c>
      <c r="AA21" s="24"/>
      <c r="AB21" s="24"/>
      <c r="AC21" s="24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2"/>
      <c r="BP21" s="2"/>
      <c r="BQ21" s="4"/>
      <c r="BR21" s="2"/>
      <c r="BS21" s="2"/>
      <c r="BT21" s="2"/>
      <c r="BU21" s="2"/>
      <c r="BV21" s="2"/>
      <c r="BW21" s="2"/>
      <c r="BX21" s="2"/>
      <c r="BY21" s="2"/>
    </row>
    <row r="22" spans="1:77" s="11" customFormat="1" x14ac:dyDescent="0.2">
      <c r="A22" s="48" t="s">
        <v>33</v>
      </c>
      <c r="B22" s="51">
        <v>43025.342164627611</v>
      </c>
      <c r="C22" s="51">
        <v>154031.05385512736</v>
      </c>
      <c r="D22" s="51">
        <v>15602.286640231512</v>
      </c>
      <c r="E22" s="51">
        <v>106389.95878835249</v>
      </c>
      <c r="F22" s="51">
        <v>30341.905960816002</v>
      </c>
      <c r="G22" s="51">
        <v>23055.104811105924</v>
      </c>
      <c r="H22" s="51">
        <v>66585.250573242767</v>
      </c>
      <c r="I22" s="51">
        <v>42437.382676953144</v>
      </c>
      <c r="J22" s="51">
        <v>89327.965999302382</v>
      </c>
      <c r="K22" s="51">
        <v>22261.385649473665</v>
      </c>
      <c r="L22" s="51">
        <v>593057.63711923303</v>
      </c>
      <c r="M22" s="51">
        <v>115887.39600779314</v>
      </c>
      <c r="N22" s="51">
        <v>708945.03312702617</v>
      </c>
      <c r="O22" s="24"/>
      <c r="P22" s="24"/>
      <c r="Q22" s="48" t="s">
        <v>33</v>
      </c>
      <c r="R22" s="24">
        <v>523607.20277968829</v>
      </c>
      <c r="S22" s="24">
        <v>7501.2960786390868</v>
      </c>
      <c r="T22" s="24">
        <v>141914.09986599695</v>
      </c>
      <c r="U22" s="24">
        <v>108040.71642801217</v>
      </c>
      <c r="V22" s="24">
        <v>6162.6716796060791</v>
      </c>
      <c r="W22" s="24">
        <v>0.73599360790353696</v>
      </c>
      <c r="X22" s="24">
        <v>192964.62043032434</v>
      </c>
      <c r="Y22" s="24">
        <v>271246.31012884865</v>
      </c>
      <c r="Z22" s="24">
        <v>708945.03312702617</v>
      </c>
      <c r="AA22" s="24"/>
      <c r="AB22" s="24"/>
      <c r="AC22" s="24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2"/>
      <c r="BP22" s="2"/>
      <c r="BQ22" s="4"/>
      <c r="BR22" s="2"/>
      <c r="BS22" s="2"/>
      <c r="BT22" s="2"/>
      <c r="BU22" s="2"/>
      <c r="BV22" s="2"/>
      <c r="BW22" s="2"/>
      <c r="BX22" s="2"/>
      <c r="BY22" s="2"/>
    </row>
    <row r="23" spans="1:77" s="11" customFormat="1" x14ac:dyDescent="0.2">
      <c r="A23" s="48" t="s">
        <v>34</v>
      </c>
      <c r="B23" s="51">
        <v>48547.818603079359</v>
      </c>
      <c r="C23" s="51">
        <v>159780.55890275454</v>
      </c>
      <c r="D23" s="51">
        <v>24516.343779699007</v>
      </c>
      <c r="E23" s="51">
        <v>120038.08330524722</v>
      </c>
      <c r="F23" s="51">
        <v>30846.217133367292</v>
      </c>
      <c r="G23" s="51">
        <v>24071.012746607412</v>
      </c>
      <c r="H23" s="51">
        <v>67497.859119831672</v>
      </c>
      <c r="I23" s="51">
        <v>42192.132966371457</v>
      </c>
      <c r="J23" s="51">
        <v>92684.92904125998</v>
      </c>
      <c r="K23" s="51">
        <v>21743.178200692771</v>
      </c>
      <c r="L23" s="51">
        <v>631918.13379891077</v>
      </c>
      <c r="M23" s="51">
        <v>122933.73122418848</v>
      </c>
      <c r="N23" s="51">
        <v>754851.86502309924</v>
      </c>
      <c r="O23" s="24"/>
      <c r="P23" s="24"/>
      <c r="Q23" s="48" t="s">
        <v>34</v>
      </c>
      <c r="R23" s="24">
        <v>557935.78470769362</v>
      </c>
      <c r="S23" s="24">
        <v>7589.4858536164757</v>
      </c>
      <c r="T23" s="24">
        <v>147463.29659025843</v>
      </c>
      <c r="U23" s="24">
        <v>131782.88989800547</v>
      </c>
      <c r="V23" s="24">
        <v>-22612.831188315526</v>
      </c>
      <c r="W23" s="24">
        <v>0.74180187837696365</v>
      </c>
      <c r="X23" s="24">
        <v>231245.03869908128</v>
      </c>
      <c r="Y23" s="24">
        <v>298552.54133911885</v>
      </c>
      <c r="Z23" s="24">
        <v>754851.86502309924</v>
      </c>
      <c r="AA23" s="24"/>
      <c r="AB23" s="24"/>
      <c r="AC23" s="24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2"/>
      <c r="BP23" s="2"/>
      <c r="BQ23" s="4"/>
      <c r="BR23" s="2"/>
      <c r="BS23" s="2"/>
      <c r="BT23" s="2"/>
      <c r="BU23" s="2"/>
      <c r="BV23" s="2"/>
      <c r="BW23" s="2"/>
      <c r="BX23" s="2"/>
      <c r="BY23" s="2"/>
    </row>
    <row r="24" spans="1:77" s="11" customFormat="1" x14ac:dyDescent="0.2">
      <c r="A24" s="48" t="s">
        <v>35</v>
      </c>
      <c r="B24" s="51">
        <v>65473.892294211866</v>
      </c>
      <c r="C24" s="51">
        <v>166148.71530812001</v>
      </c>
      <c r="D24" s="51">
        <v>28771.072640341892</v>
      </c>
      <c r="E24" s="51">
        <v>126832.00043848489</v>
      </c>
      <c r="F24" s="51">
        <v>31499.69372403538</v>
      </c>
      <c r="G24" s="51">
        <v>23581.658496341293</v>
      </c>
      <c r="H24" s="51">
        <v>68622.796995346303</v>
      </c>
      <c r="I24" s="51">
        <v>42383.47506513555</v>
      </c>
      <c r="J24" s="51">
        <v>93021.275672458534</v>
      </c>
      <c r="K24" s="51">
        <v>21678.604496031759</v>
      </c>
      <c r="L24" s="51">
        <v>668013.18513050745</v>
      </c>
      <c r="M24" s="51">
        <v>126660.18449816956</v>
      </c>
      <c r="N24" s="51">
        <v>794673.36962867703</v>
      </c>
      <c r="O24" s="24"/>
      <c r="P24" s="24"/>
      <c r="Q24" s="48" t="s">
        <v>35</v>
      </c>
      <c r="R24" s="24">
        <v>579501.41248027503</v>
      </c>
      <c r="S24" s="24">
        <v>7717.3069555479633</v>
      </c>
      <c r="T24" s="24">
        <v>146953.9386051803</v>
      </c>
      <c r="U24" s="24">
        <v>141984.66648605402</v>
      </c>
      <c r="V24" s="24">
        <v>-15451.267172704102</v>
      </c>
      <c r="W24" s="24">
        <v>0.75238524239330118</v>
      </c>
      <c r="X24" s="24">
        <v>250569.90580348638</v>
      </c>
      <c r="Y24" s="24">
        <v>316603.34591440507</v>
      </c>
      <c r="Z24" s="24">
        <v>794673.36962867703</v>
      </c>
      <c r="AA24" s="24"/>
      <c r="AB24" s="24"/>
      <c r="AC24" s="24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2"/>
      <c r="BP24" s="2"/>
      <c r="BQ24" s="4"/>
      <c r="BR24" s="2"/>
      <c r="BS24" s="2"/>
      <c r="BT24" s="2"/>
      <c r="BU24" s="2"/>
      <c r="BV24" s="2"/>
      <c r="BW24" s="2"/>
      <c r="BX24" s="2"/>
      <c r="BY24" s="2"/>
    </row>
    <row r="25" spans="1:77" s="11" customFormat="1" x14ac:dyDescent="0.2">
      <c r="A25" s="48" t="s">
        <v>36</v>
      </c>
      <c r="B25" s="51">
        <v>61903.280362507125</v>
      </c>
      <c r="C25" s="51">
        <v>171347.73727892039</v>
      </c>
      <c r="D25" s="51">
        <v>33556.504355957433</v>
      </c>
      <c r="E25" s="51">
        <v>130484.13082415971</v>
      </c>
      <c r="F25" s="51">
        <v>31941.178968554781</v>
      </c>
      <c r="G25" s="51">
        <v>24020.767834472706</v>
      </c>
      <c r="H25" s="51">
        <v>69341.782495270207</v>
      </c>
      <c r="I25" s="51">
        <v>43158.889410248979</v>
      </c>
      <c r="J25" s="51">
        <v>98856.039447209449</v>
      </c>
      <c r="K25" s="51">
        <v>22010.00965614603</v>
      </c>
      <c r="L25" s="51">
        <v>686620.32063344668</v>
      </c>
      <c r="M25" s="51">
        <v>129357.33362095224</v>
      </c>
      <c r="N25" s="51">
        <v>815977.65425439889</v>
      </c>
      <c r="O25" s="24"/>
      <c r="P25" s="24"/>
      <c r="Q25" s="48" t="s">
        <v>36</v>
      </c>
      <c r="R25" s="24">
        <v>588264.19093415339</v>
      </c>
      <c r="S25" s="24">
        <v>7743.8903248815914</v>
      </c>
      <c r="T25" s="24">
        <v>158989.32916400739</v>
      </c>
      <c r="U25" s="24">
        <v>151628.59057525432</v>
      </c>
      <c r="V25" s="24">
        <v>-31959.715214527561</v>
      </c>
      <c r="W25" s="24">
        <v>0.754199778633041</v>
      </c>
      <c r="X25" s="24">
        <v>264935.41384476138</v>
      </c>
      <c r="Y25" s="24">
        <v>323624.79957391048</v>
      </c>
      <c r="Z25" s="24">
        <v>815977.65425439889</v>
      </c>
      <c r="AA25" s="24"/>
      <c r="AB25" s="24"/>
      <c r="AC25" s="24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2"/>
      <c r="BP25" s="2"/>
      <c r="BQ25" s="4"/>
      <c r="BR25" s="2"/>
      <c r="BS25" s="2"/>
      <c r="BT25" s="2"/>
      <c r="BU25" s="2"/>
      <c r="BV25" s="2"/>
      <c r="BW25" s="2"/>
      <c r="BX25" s="2"/>
      <c r="BY25" s="2"/>
    </row>
    <row r="26" spans="1:77" s="11" customFormat="1" x14ac:dyDescent="0.2">
      <c r="A26" s="48" t="s">
        <v>37</v>
      </c>
      <c r="B26" s="51">
        <v>41619.756552100152</v>
      </c>
      <c r="C26" s="51">
        <v>178568.87330521934</v>
      </c>
      <c r="D26" s="51">
        <v>16364.359994436638</v>
      </c>
      <c r="E26" s="51">
        <v>117266.09297946408</v>
      </c>
      <c r="F26" s="51">
        <v>32028.077672869233</v>
      </c>
      <c r="G26" s="51">
        <v>24765.687738163491</v>
      </c>
      <c r="H26" s="51">
        <v>70732.090443517489</v>
      </c>
      <c r="I26" s="51">
        <v>44616.237260280257</v>
      </c>
      <c r="J26" s="51">
        <v>95506.064621291996</v>
      </c>
      <c r="K26" s="51">
        <v>22683.058674895714</v>
      </c>
      <c r="L26" s="51">
        <v>644150.29924223816</v>
      </c>
      <c r="M26" s="51">
        <v>128980.90122425159</v>
      </c>
      <c r="N26" s="51">
        <v>773131.20046648977</v>
      </c>
      <c r="O26" s="24"/>
      <c r="P26" s="24"/>
      <c r="Q26" s="48" t="s">
        <v>37</v>
      </c>
      <c r="R26" s="24">
        <v>578921.52015711984</v>
      </c>
      <c r="S26" s="24">
        <v>8238.9827626952156</v>
      </c>
      <c r="T26" s="24">
        <v>151281.74171395926</v>
      </c>
      <c r="U26" s="24">
        <v>116684.52588499738</v>
      </c>
      <c r="V26" s="24">
        <v>17697.922278313781</v>
      </c>
      <c r="W26" s="24">
        <v>0.8024306023569947</v>
      </c>
      <c r="X26" s="24">
        <v>256011.85298123091</v>
      </c>
      <c r="Y26" s="24">
        <v>355706.14774242882</v>
      </c>
      <c r="Z26" s="24">
        <v>773131.20046648977</v>
      </c>
      <c r="AA26" s="24"/>
      <c r="AB26" s="24"/>
      <c r="AC26" s="24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2"/>
      <c r="BP26" s="2"/>
      <c r="BQ26" s="4"/>
      <c r="BR26" s="2"/>
      <c r="BS26" s="2"/>
      <c r="BT26" s="2"/>
      <c r="BU26" s="2"/>
      <c r="BV26" s="2"/>
      <c r="BW26" s="2"/>
      <c r="BX26" s="2"/>
      <c r="BY26" s="2"/>
    </row>
    <row r="27" spans="1:77" s="11" customFormat="1" x14ac:dyDescent="0.2">
      <c r="A27" s="48" t="s">
        <v>38</v>
      </c>
      <c r="B27" s="51">
        <v>48037.941757386194</v>
      </c>
      <c r="C27" s="51">
        <v>179861.49107884022</v>
      </c>
      <c r="D27" s="51">
        <v>30720.592443229085</v>
      </c>
      <c r="E27" s="51">
        <v>127860.1007273101</v>
      </c>
      <c r="F27" s="51">
        <v>33461.87246851909</v>
      </c>
      <c r="G27" s="51">
        <v>24589.928861181859</v>
      </c>
      <c r="H27" s="51">
        <v>72394.493357642976</v>
      </c>
      <c r="I27" s="51">
        <v>44295.84741579862</v>
      </c>
      <c r="J27" s="51">
        <v>98000.478161492691</v>
      </c>
      <c r="K27" s="51">
        <v>22703.391945690419</v>
      </c>
      <c r="L27" s="51">
        <v>681926.13821709133</v>
      </c>
      <c r="M27" s="51">
        <v>136162.35554430611</v>
      </c>
      <c r="N27" s="51">
        <v>818088.49376139743</v>
      </c>
      <c r="O27" s="24"/>
      <c r="P27" s="24"/>
      <c r="Q27" s="48" t="s">
        <v>38</v>
      </c>
      <c r="R27" s="24">
        <v>616314.29277675028</v>
      </c>
      <c r="S27" s="24">
        <v>8316.6434379069888</v>
      </c>
      <c r="T27" s="24">
        <v>156843.01617487002</v>
      </c>
      <c r="U27" s="24">
        <v>143094.70704297157</v>
      </c>
      <c r="V27" s="24">
        <v>3262.8320172942476</v>
      </c>
      <c r="W27" s="24">
        <v>0.80454244799285335</v>
      </c>
      <c r="X27" s="24">
        <v>272291.48180431779</v>
      </c>
      <c r="Y27" s="24">
        <v>382035.28403516172</v>
      </c>
      <c r="Z27" s="24">
        <v>818088.49376139743</v>
      </c>
      <c r="AA27" s="24"/>
      <c r="AB27" s="24"/>
      <c r="AC27" s="24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2"/>
      <c r="BP27" s="2"/>
      <c r="BQ27" s="4"/>
      <c r="BR27" s="2"/>
      <c r="BS27" s="2"/>
      <c r="BT27" s="2"/>
      <c r="BU27" s="2"/>
      <c r="BV27" s="2"/>
      <c r="BW27" s="2"/>
      <c r="BX27" s="2"/>
      <c r="BY27" s="2"/>
    </row>
    <row r="28" spans="1:77" s="11" customFormat="1" x14ac:dyDescent="0.2">
      <c r="A28" s="48" t="s">
        <v>39</v>
      </c>
      <c r="B28" s="51">
        <v>65527.631795691967</v>
      </c>
      <c r="C28" s="51">
        <v>182414.87935090414</v>
      </c>
      <c r="D28" s="51">
        <v>36902.44330157846</v>
      </c>
      <c r="E28" s="51">
        <v>131448.29133478718</v>
      </c>
      <c r="F28" s="51">
        <v>34732.161866291586</v>
      </c>
      <c r="G28" s="51">
        <v>23816.299581433912</v>
      </c>
      <c r="H28" s="51">
        <v>73486.108284416667</v>
      </c>
      <c r="I28" s="51">
        <v>43467.594759250838</v>
      </c>
      <c r="J28" s="51">
        <v>96904.069600299394</v>
      </c>
      <c r="K28" s="51">
        <v>22845.587383537062</v>
      </c>
      <c r="L28" s="51">
        <v>711545.06725819118</v>
      </c>
      <c r="M28" s="51">
        <v>137542.49717083471</v>
      </c>
      <c r="N28" s="51">
        <v>849087.56442902586</v>
      </c>
      <c r="O28" s="24"/>
      <c r="P28" s="24"/>
      <c r="Q28" s="48" t="s">
        <v>39</v>
      </c>
      <c r="R28" s="24">
        <v>626747.79062051314</v>
      </c>
      <c r="S28" s="24">
        <v>8792.4001357058842</v>
      </c>
      <c r="T28" s="24">
        <v>155990.03044768859</v>
      </c>
      <c r="U28" s="24">
        <v>156648.40973958504</v>
      </c>
      <c r="V28" s="24">
        <v>2743.2984018900897</v>
      </c>
      <c r="W28" s="24">
        <v>0.83908932832291871</v>
      </c>
      <c r="X28" s="24">
        <v>287775.00533304567</v>
      </c>
      <c r="Y28" s="24">
        <v>389610.2093387309</v>
      </c>
      <c r="Z28" s="24">
        <v>849087.56442902586</v>
      </c>
      <c r="AA28" s="24"/>
      <c r="AB28" s="24"/>
      <c r="AC28" s="24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2"/>
      <c r="BP28" s="2"/>
      <c r="BQ28" s="4"/>
      <c r="BR28" s="2"/>
      <c r="BS28" s="2"/>
      <c r="BT28" s="2"/>
      <c r="BU28" s="2"/>
      <c r="BV28" s="2"/>
      <c r="BW28" s="2"/>
      <c r="BX28" s="2"/>
      <c r="BY28" s="2"/>
    </row>
    <row r="29" spans="1:77" s="11" customFormat="1" x14ac:dyDescent="0.2">
      <c r="A29" s="48" t="s">
        <v>40</v>
      </c>
      <c r="B29" s="51">
        <v>61405.294248973449</v>
      </c>
      <c r="C29" s="51">
        <v>197107.76352191402</v>
      </c>
      <c r="D29" s="51">
        <v>43253.252362385334</v>
      </c>
      <c r="E29" s="51">
        <v>133254.86702254391</v>
      </c>
      <c r="F29" s="51">
        <v>34965.680936237164</v>
      </c>
      <c r="G29" s="51">
        <v>23831.459349019678</v>
      </c>
      <c r="H29" s="51">
        <v>74313.359772842785</v>
      </c>
      <c r="I29" s="51">
        <v>43092.726842589502</v>
      </c>
      <c r="J29" s="51">
        <v>101804.25164181946</v>
      </c>
      <c r="K29" s="51">
        <v>22673.702922786026</v>
      </c>
      <c r="L29" s="51">
        <v>735702.35862111149</v>
      </c>
      <c r="M29" s="51">
        <v>140762.52802636049</v>
      </c>
      <c r="N29" s="51">
        <v>876464.88664747193</v>
      </c>
      <c r="O29" s="24"/>
      <c r="P29" s="24"/>
      <c r="Q29" s="48" t="s">
        <v>40</v>
      </c>
      <c r="R29" s="24">
        <v>631676.4334424024</v>
      </c>
      <c r="S29" s="24">
        <v>9203.8672951989138</v>
      </c>
      <c r="T29" s="24">
        <v>167757.101884773</v>
      </c>
      <c r="U29" s="24">
        <v>184944.8980600322</v>
      </c>
      <c r="V29" s="24">
        <v>13402.972371623153</v>
      </c>
      <c r="W29" s="24">
        <v>0.8624701981435362</v>
      </c>
      <c r="X29" s="24">
        <v>291434.61548204621</v>
      </c>
      <c r="Y29" s="24">
        <v>421955.86435880203</v>
      </c>
      <c r="Z29" s="24">
        <v>876464.88664747193</v>
      </c>
      <c r="AA29" s="24"/>
      <c r="AB29" s="24"/>
      <c r="AC29" s="24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2"/>
      <c r="BP29" s="2"/>
      <c r="BQ29" s="4"/>
      <c r="BR29" s="2"/>
      <c r="BS29" s="2"/>
      <c r="BT29" s="2"/>
      <c r="BU29" s="2"/>
      <c r="BV29" s="2"/>
      <c r="BW29" s="2"/>
      <c r="BX29" s="2"/>
      <c r="BY29" s="2"/>
    </row>
    <row r="30" spans="1:77" s="11" customFormat="1" x14ac:dyDescent="0.2">
      <c r="A30" s="48" t="s">
        <v>41</v>
      </c>
      <c r="B30" s="51">
        <v>41843.9704976883</v>
      </c>
      <c r="C30" s="51">
        <v>198083.05896041775</v>
      </c>
      <c r="D30" s="51">
        <v>22739.41175503231</v>
      </c>
      <c r="E30" s="51">
        <v>127924.57029821818</v>
      </c>
      <c r="F30" s="51">
        <v>38287.539582306643</v>
      </c>
      <c r="G30" s="51">
        <v>27022.299784501625</v>
      </c>
      <c r="H30" s="51">
        <v>68701.112881757421</v>
      </c>
      <c r="I30" s="51">
        <v>47752.333046065105</v>
      </c>
      <c r="J30" s="51">
        <v>102962.04723320947</v>
      </c>
      <c r="K30" s="51">
        <v>24363.328046258619</v>
      </c>
      <c r="L30" s="51">
        <v>699679.67208545527</v>
      </c>
      <c r="M30" s="51">
        <v>133205.66489923131</v>
      </c>
      <c r="N30" s="51">
        <v>832885.33698468655</v>
      </c>
      <c r="O30" s="24"/>
      <c r="P30" s="24"/>
      <c r="Q30" s="48" t="s">
        <v>41</v>
      </c>
      <c r="R30" s="24">
        <v>622831.39972715185</v>
      </c>
      <c r="S30" s="24">
        <v>10694.60504245111</v>
      </c>
      <c r="T30" s="24">
        <v>168435.94727577968</v>
      </c>
      <c r="U30" s="24">
        <v>147686.01306452093</v>
      </c>
      <c r="V30" s="24">
        <v>3656.5889761550352</v>
      </c>
      <c r="W30" s="24">
        <v>0.97861973097875521</v>
      </c>
      <c r="X30" s="24">
        <v>263665.45303905522</v>
      </c>
      <c r="Y30" s="24">
        <v>384085.64876015816</v>
      </c>
      <c r="Z30" s="24">
        <v>832885.33698468655</v>
      </c>
      <c r="AA30" s="24"/>
      <c r="AB30" s="24"/>
      <c r="AC30" s="24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2"/>
      <c r="BP30" s="2"/>
      <c r="BQ30" s="4"/>
      <c r="BR30" s="2"/>
      <c r="BS30" s="2"/>
      <c r="BT30" s="2"/>
      <c r="BU30" s="2"/>
      <c r="BV30" s="2"/>
      <c r="BW30" s="2"/>
      <c r="BX30" s="2"/>
      <c r="BY30" s="2"/>
    </row>
    <row r="31" spans="1:77" s="11" customFormat="1" x14ac:dyDescent="0.2">
      <c r="A31" s="48" t="s">
        <v>42</v>
      </c>
      <c r="B31" s="51">
        <v>49781.662063440715</v>
      </c>
      <c r="C31" s="51">
        <v>202067.28811324268</v>
      </c>
      <c r="D31" s="51">
        <v>38034.487296524298</v>
      </c>
      <c r="E31" s="51">
        <v>145299.14829117217</v>
      </c>
      <c r="F31" s="51">
        <v>40741.253605645092</v>
      </c>
      <c r="G31" s="51">
        <v>28351.471337706196</v>
      </c>
      <c r="H31" s="51">
        <v>70670.223210936136</v>
      </c>
      <c r="I31" s="51">
        <v>49517.578559374902</v>
      </c>
      <c r="J31" s="51">
        <v>106149.30610906145</v>
      </c>
      <c r="K31" s="51">
        <v>24349.502743250439</v>
      </c>
      <c r="L31" s="51">
        <v>754961.92133035371</v>
      </c>
      <c r="M31" s="51">
        <v>142117.93689388144</v>
      </c>
      <c r="N31" s="51">
        <v>897079.85822423513</v>
      </c>
      <c r="O31" s="24"/>
      <c r="P31" s="24"/>
      <c r="Q31" s="48" t="s">
        <v>42</v>
      </c>
      <c r="R31" s="24">
        <v>670581.0484348695</v>
      </c>
      <c r="S31" s="24">
        <v>10757.271574589622</v>
      </c>
      <c r="T31" s="24">
        <v>175873.00563388795</v>
      </c>
      <c r="U31" s="24">
        <v>187049.4207495166</v>
      </c>
      <c r="V31" s="24">
        <v>-41798.372972646845</v>
      </c>
      <c r="W31" s="24">
        <v>0.97228792031775191</v>
      </c>
      <c r="X31" s="24">
        <v>310211.26318539988</v>
      </c>
      <c r="Y31" s="24">
        <v>415594.75066930195</v>
      </c>
      <c r="Z31" s="24">
        <v>897079.85822423513</v>
      </c>
      <c r="AA31" s="24"/>
      <c r="AB31" s="24"/>
      <c r="AC31" s="24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2"/>
      <c r="BP31" s="2"/>
      <c r="BQ31" s="4"/>
      <c r="BR31" s="2"/>
      <c r="BS31" s="2"/>
      <c r="BT31" s="2"/>
      <c r="BU31" s="2"/>
      <c r="BV31" s="2"/>
      <c r="BW31" s="2"/>
      <c r="BX31" s="2"/>
      <c r="BY31" s="2"/>
    </row>
    <row r="32" spans="1:77" s="11" customFormat="1" x14ac:dyDescent="0.2">
      <c r="A32" s="48" t="s">
        <v>43</v>
      </c>
      <c r="B32" s="51">
        <v>68142.005820762381</v>
      </c>
      <c r="C32" s="51">
        <v>202768.29212038874</v>
      </c>
      <c r="D32" s="51">
        <v>41071.510493040907</v>
      </c>
      <c r="E32" s="51">
        <v>145915.5166774391</v>
      </c>
      <c r="F32" s="51">
        <v>39965.506920796535</v>
      </c>
      <c r="G32" s="51">
        <v>27994.933797204787</v>
      </c>
      <c r="H32" s="51">
        <v>71469.183369846869</v>
      </c>
      <c r="I32" s="51">
        <v>50421.052428319257</v>
      </c>
      <c r="J32" s="51">
        <v>102755.59299674857</v>
      </c>
      <c r="K32" s="51">
        <v>24536.776237918202</v>
      </c>
      <c r="L32" s="51">
        <v>775040.37086246512</v>
      </c>
      <c r="M32" s="51">
        <v>142031.15350785537</v>
      </c>
      <c r="N32" s="51">
        <v>917071.52437032049</v>
      </c>
      <c r="O32" s="24"/>
      <c r="P32" s="24"/>
      <c r="Q32" s="48" t="s">
        <v>43</v>
      </c>
      <c r="R32" s="24">
        <v>679952.2675540013</v>
      </c>
      <c r="S32" s="24">
        <v>10563.658476958724</v>
      </c>
      <c r="T32" s="24">
        <v>167271.92499766915</v>
      </c>
      <c r="U32" s="24">
        <v>193622.43253639468</v>
      </c>
      <c r="V32" s="24">
        <v>-51909.354857224273</v>
      </c>
      <c r="W32" s="24">
        <v>0.95084193530861882</v>
      </c>
      <c r="X32" s="24">
        <v>319950.39730560081</v>
      </c>
      <c r="Y32" s="24">
        <v>402380.75248501531</v>
      </c>
      <c r="Z32" s="24">
        <v>917071.52437032049</v>
      </c>
      <c r="AA32" s="24"/>
      <c r="AB32" s="24"/>
      <c r="AC32" s="24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2"/>
      <c r="BP32" s="2"/>
      <c r="BQ32" s="4"/>
      <c r="BR32" s="2"/>
      <c r="BS32" s="2"/>
      <c r="BT32" s="2"/>
      <c r="BU32" s="2"/>
      <c r="BV32" s="2"/>
      <c r="BW32" s="2"/>
      <c r="BX32" s="2"/>
      <c r="BY32" s="2"/>
    </row>
    <row r="33" spans="1:77" s="11" customFormat="1" x14ac:dyDescent="0.2">
      <c r="A33" s="48" t="s">
        <v>44</v>
      </c>
      <c r="B33" s="51">
        <v>63493.376774418575</v>
      </c>
      <c r="C33" s="51">
        <v>227782.9319996199</v>
      </c>
      <c r="D33" s="51">
        <v>36887.730653821345</v>
      </c>
      <c r="E33" s="51">
        <v>145431.65376574922</v>
      </c>
      <c r="F33" s="51">
        <v>41142.58060377049</v>
      </c>
      <c r="G33" s="51">
        <v>27733.048298012491</v>
      </c>
      <c r="H33" s="51">
        <v>72364.624050502913</v>
      </c>
      <c r="I33" s="51">
        <v>51008.348233122044</v>
      </c>
      <c r="J33" s="51">
        <v>108365.25820470904</v>
      </c>
      <c r="K33" s="51">
        <v>24832.907004804212</v>
      </c>
      <c r="L33" s="51">
        <v>799042.45958853001</v>
      </c>
      <c r="M33" s="51">
        <v>141568.30446836798</v>
      </c>
      <c r="N33" s="51">
        <v>940610.76405689796</v>
      </c>
      <c r="O33" s="24"/>
      <c r="P33" s="24"/>
      <c r="Q33" s="48" t="s">
        <v>44</v>
      </c>
      <c r="R33" s="24">
        <v>666691.57638122328</v>
      </c>
      <c r="S33" s="24">
        <v>10019.779555249834</v>
      </c>
      <c r="T33" s="24">
        <v>175286.9880340067</v>
      </c>
      <c r="U33" s="24">
        <v>192037.05980819109</v>
      </c>
      <c r="V33" s="24">
        <v>6576.5927166779293</v>
      </c>
      <c r="W33" s="24">
        <v>0.9052924298301962</v>
      </c>
      <c r="X33" s="24">
        <v>332343.76502835372</v>
      </c>
      <c r="Y33" s="24">
        <v>442345.9027592343</v>
      </c>
      <c r="Z33" s="24">
        <v>940610.76405689796</v>
      </c>
      <c r="AA33" s="24"/>
      <c r="AB33" s="24"/>
      <c r="AC33" s="24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2"/>
      <c r="BP33" s="2"/>
      <c r="BQ33" s="4"/>
      <c r="BR33" s="2"/>
      <c r="BS33" s="2"/>
      <c r="BT33" s="2"/>
      <c r="BU33" s="2"/>
      <c r="BV33" s="2"/>
      <c r="BW33" s="2"/>
      <c r="BX33" s="2"/>
      <c r="BY33" s="2"/>
    </row>
    <row r="34" spans="1:77" s="11" customFormat="1" x14ac:dyDescent="0.2">
      <c r="A34" s="48" t="s">
        <v>57</v>
      </c>
      <c r="B34" s="51">
        <v>57321.367185891118</v>
      </c>
      <c r="C34" s="51">
        <v>221710.29935901627</v>
      </c>
      <c r="D34" s="51">
        <v>21210.095924228764</v>
      </c>
      <c r="E34" s="51">
        <v>134645.10120114501</v>
      </c>
      <c r="F34" s="51">
        <v>41181.344883098551</v>
      </c>
      <c r="G34" s="51">
        <v>28274.218470534452</v>
      </c>
      <c r="H34" s="51">
        <v>76034.831793548248</v>
      </c>
      <c r="I34" s="51">
        <v>54590.564647377701</v>
      </c>
      <c r="J34" s="51">
        <v>110104.58186129751</v>
      </c>
      <c r="K34" s="51">
        <v>26142.108112180835</v>
      </c>
      <c r="L34" s="51">
        <v>771214.51343831839</v>
      </c>
      <c r="M34" s="51">
        <v>136084.38972308196</v>
      </c>
      <c r="N34" s="51">
        <v>907298.90316140035</v>
      </c>
      <c r="O34" s="24"/>
      <c r="P34" s="24"/>
      <c r="Q34" s="48" t="s">
        <v>57</v>
      </c>
      <c r="R34" s="24">
        <v>640851.52449297218</v>
      </c>
      <c r="S34" s="24">
        <v>10444.144148882679</v>
      </c>
      <c r="T34" s="24">
        <v>170390.526913954</v>
      </c>
      <c r="U34" s="24">
        <v>146995.64559794366</v>
      </c>
      <c r="V34" s="24">
        <v>47250.304563021637</v>
      </c>
      <c r="W34" s="24">
        <v>0.95455946400328062</v>
      </c>
      <c r="X34" s="24">
        <v>330432.44597576885</v>
      </c>
      <c r="Y34" s="24">
        <v>439066.64309060673</v>
      </c>
      <c r="Z34" s="24">
        <v>907298.90316140035</v>
      </c>
      <c r="AA34" s="24"/>
      <c r="AB34" s="24"/>
      <c r="AC34" s="24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2"/>
      <c r="BP34" s="2"/>
      <c r="BQ34" s="4"/>
      <c r="BR34" s="2"/>
      <c r="BS34" s="2"/>
      <c r="BT34" s="2"/>
      <c r="BU34" s="2"/>
      <c r="BV34" s="2"/>
      <c r="BW34" s="2"/>
      <c r="BX34" s="2"/>
      <c r="BY34" s="2"/>
    </row>
    <row r="35" spans="1:77" s="11" customFormat="1" x14ac:dyDescent="0.2">
      <c r="A35" s="48" t="s">
        <v>59</v>
      </c>
      <c r="B35" s="51">
        <v>68204.219099070571</v>
      </c>
      <c r="C35" s="51">
        <v>227874.09405268784</v>
      </c>
      <c r="D35" s="51">
        <v>26201.324413954866</v>
      </c>
      <c r="E35" s="51">
        <v>150457.35596937878</v>
      </c>
      <c r="F35" s="51">
        <v>41694.758849440201</v>
      </c>
      <c r="G35" s="51">
        <v>29402.147704320952</v>
      </c>
      <c r="H35" s="51">
        <v>77710.002369820693</v>
      </c>
      <c r="I35" s="51">
        <v>55160.141300767777</v>
      </c>
      <c r="J35" s="51">
        <v>113435.55947795096</v>
      </c>
      <c r="K35" s="51">
        <v>25352.400640958454</v>
      </c>
      <c r="L35" s="51">
        <v>815492.00387835118</v>
      </c>
      <c r="M35" s="51">
        <v>147885.33563424568</v>
      </c>
      <c r="N35" s="51">
        <v>963377.33951259684</v>
      </c>
      <c r="O35" s="24"/>
      <c r="P35" s="24"/>
      <c r="Q35" s="48" t="s">
        <v>59</v>
      </c>
      <c r="R35" s="24">
        <v>706355.96876553248</v>
      </c>
      <c r="S35" s="24">
        <v>10132.306595677286</v>
      </c>
      <c r="T35" s="24">
        <v>173649.48126396534</v>
      </c>
      <c r="U35" s="24">
        <v>163344.7565605173</v>
      </c>
      <c r="V35" s="24">
        <v>16887.590425216942</v>
      </c>
      <c r="W35" s="24">
        <v>0.92747003019923391</v>
      </c>
      <c r="X35" s="24">
        <v>390174.39511009993</v>
      </c>
      <c r="Y35" s="24">
        <v>497168.08667844289</v>
      </c>
      <c r="Z35" s="24">
        <v>963377.33951259684</v>
      </c>
      <c r="AA35" s="24"/>
      <c r="AB35" s="24"/>
      <c r="AC35" s="24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2"/>
      <c r="BP35" s="2"/>
      <c r="BQ35" s="4"/>
      <c r="BR35" s="2"/>
      <c r="BS35" s="2"/>
      <c r="BT35" s="2"/>
      <c r="BU35" s="2"/>
      <c r="BV35" s="2"/>
      <c r="BW35" s="2"/>
      <c r="BX35" s="2"/>
      <c r="BY35" s="2"/>
    </row>
    <row r="36" spans="1:77" s="11" customFormat="1" x14ac:dyDescent="0.2">
      <c r="A36" s="48" t="s">
        <v>71</v>
      </c>
      <c r="B36" s="51">
        <v>88550.966307930881</v>
      </c>
      <c r="C36" s="51">
        <v>241706.78754847325</v>
      </c>
      <c r="D36" s="51">
        <v>35600.24303462961</v>
      </c>
      <c r="E36" s="51">
        <v>155671.59168942369</v>
      </c>
      <c r="F36" s="51">
        <v>40893.818315970806</v>
      </c>
      <c r="G36" s="51">
        <v>28343.13215706031</v>
      </c>
      <c r="H36" s="51">
        <v>79388.475944708509</v>
      </c>
      <c r="I36" s="51">
        <v>54591.269799352558</v>
      </c>
      <c r="J36" s="51">
        <v>115590.37733347398</v>
      </c>
      <c r="K36" s="51">
        <v>25186.535233849041</v>
      </c>
      <c r="L36" s="51">
        <v>865523.1973648729</v>
      </c>
      <c r="M36" s="51">
        <v>148966.88306966124</v>
      </c>
      <c r="N36" s="51">
        <v>1014490.0804345341</v>
      </c>
      <c r="O36" s="24"/>
      <c r="P36" s="24"/>
      <c r="Q36" s="48" t="s">
        <v>71</v>
      </c>
      <c r="R36" s="24">
        <v>712720.9928044671</v>
      </c>
      <c r="S36" s="24">
        <v>10047.327808629199</v>
      </c>
      <c r="T36" s="24">
        <v>177106.44452014944</v>
      </c>
      <c r="U36" s="24">
        <v>178888.23126571882</v>
      </c>
      <c r="V36" s="24">
        <v>-1009.6197176616406</v>
      </c>
      <c r="W36" s="24">
        <v>0.91190386687383329</v>
      </c>
      <c r="X36" s="24">
        <v>453178.096079176</v>
      </c>
      <c r="Y36" s="24">
        <v>516442.30422981177</v>
      </c>
      <c r="Z36" s="24">
        <v>1014490.0804345341</v>
      </c>
      <c r="AA36" s="24"/>
      <c r="AB36" s="24"/>
      <c r="AC36" s="24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2"/>
      <c r="BP36" s="2"/>
      <c r="BQ36" s="4"/>
      <c r="BR36" s="2"/>
      <c r="BS36" s="2"/>
      <c r="BT36" s="2"/>
      <c r="BU36" s="2"/>
      <c r="BV36" s="2"/>
      <c r="BW36" s="2"/>
      <c r="BX36" s="2"/>
      <c r="BY36" s="2"/>
    </row>
    <row r="37" spans="1:77" s="11" customFormat="1" x14ac:dyDescent="0.2">
      <c r="A37" s="48" t="s">
        <v>72</v>
      </c>
      <c r="B37" s="51">
        <v>82589.007337589268</v>
      </c>
      <c r="C37" s="51">
        <v>251578.24724317863</v>
      </c>
      <c r="D37" s="51">
        <v>35803.773293082435</v>
      </c>
      <c r="E37" s="51">
        <v>161802.55452314389</v>
      </c>
      <c r="F37" s="51">
        <v>41388.959547058075</v>
      </c>
      <c r="G37" s="51">
        <v>28267.116041762183</v>
      </c>
      <c r="H37" s="51">
        <v>79875.604748018828</v>
      </c>
      <c r="I37" s="51">
        <v>54452.674816080638</v>
      </c>
      <c r="J37" s="51">
        <v>120592.28728160221</v>
      </c>
      <c r="K37" s="51">
        <v>25262.895969737878</v>
      </c>
      <c r="L37" s="51">
        <v>881613.12080125429</v>
      </c>
      <c r="M37" s="51">
        <v>153489.60228140108</v>
      </c>
      <c r="N37" s="51">
        <v>1035102.7230826553</v>
      </c>
      <c r="O37" s="24"/>
      <c r="P37" s="24"/>
      <c r="Q37" s="48" t="s">
        <v>72</v>
      </c>
      <c r="R37" s="24">
        <v>728824.47364490805</v>
      </c>
      <c r="S37" s="24">
        <v>10056.548727663167</v>
      </c>
      <c r="T37" s="24">
        <v>186549.79085700811</v>
      </c>
      <c r="U37" s="24">
        <v>188606.11605990154</v>
      </c>
      <c r="V37" s="24">
        <v>43225.114781119744</v>
      </c>
      <c r="W37" s="24">
        <v>0.89594640201988596</v>
      </c>
      <c r="X37" s="24">
        <v>438405.70967143192</v>
      </c>
      <c r="Y37" s="24">
        <v>560565.9266057791</v>
      </c>
      <c r="Z37" s="24">
        <v>1035102.7230826553</v>
      </c>
      <c r="AA37" s="24"/>
      <c r="AB37" s="24"/>
      <c r="AC37" s="24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2"/>
      <c r="BP37" s="2"/>
      <c r="BQ37" s="4"/>
      <c r="BR37" s="2"/>
      <c r="BS37" s="2"/>
      <c r="BT37" s="2"/>
      <c r="BU37" s="2"/>
      <c r="BV37" s="2"/>
      <c r="BW37" s="2"/>
      <c r="BX37" s="2"/>
      <c r="BY37" s="2"/>
    </row>
    <row r="38" spans="1:77" s="11" customFormat="1" x14ac:dyDescent="0.2">
      <c r="A38" s="48" t="s">
        <v>73</v>
      </c>
      <c r="B38" s="51">
        <v>60571.943825890157</v>
      </c>
      <c r="C38" s="51">
        <v>230396.58406376507</v>
      </c>
      <c r="D38" s="51">
        <v>22710.372441235675</v>
      </c>
      <c r="E38" s="51">
        <v>141330.83103128205</v>
      </c>
      <c r="F38" s="51">
        <v>45486.309749380562</v>
      </c>
      <c r="G38" s="51">
        <v>28776.780501641377</v>
      </c>
      <c r="H38" s="51">
        <v>77661.657292306991</v>
      </c>
      <c r="I38" s="51">
        <v>58848.659839182241</v>
      </c>
      <c r="J38" s="51">
        <v>116233.49853740407</v>
      </c>
      <c r="K38" s="51">
        <v>27214.076167539002</v>
      </c>
      <c r="L38" s="51">
        <v>809230.71344962716</v>
      </c>
      <c r="M38" s="51">
        <v>148351.24219859386</v>
      </c>
      <c r="N38" s="51">
        <v>957581.95564822108</v>
      </c>
      <c r="O38" s="24"/>
      <c r="P38" s="24"/>
      <c r="Q38" s="48" t="s">
        <v>73</v>
      </c>
      <c r="R38" s="24">
        <v>685259.89695124247</v>
      </c>
      <c r="S38" s="24">
        <v>10714.116106684867</v>
      </c>
      <c r="T38" s="24">
        <v>178766.98633119126</v>
      </c>
      <c r="U38" s="24">
        <v>141534.20944502467</v>
      </c>
      <c r="V38" s="24">
        <v>13539.811980215134</v>
      </c>
      <c r="W38" s="24">
        <v>0.92815878140304853</v>
      </c>
      <c r="X38" s="24">
        <v>392287.75844940857</v>
      </c>
      <c r="Y38" s="24">
        <v>464521.75177432731</v>
      </c>
      <c r="Z38" s="24">
        <v>957581.95564822108</v>
      </c>
      <c r="AA38" s="24"/>
      <c r="AB38" s="24"/>
      <c r="AC38" s="24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2"/>
      <c r="BP38" s="2"/>
      <c r="BQ38" s="4"/>
      <c r="BR38" s="2"/>
      <c r="BS38" s="2"/>
      <c r="BT38" s="2"/>
      <c r="BU38" s="2"/>
      <c r="BV38" s="2"/>
      <c r="BW38" s="2"/>
      <c r="BX38" s="2"/>
      <c r="BY38" s="2"/>
    </row>
    <row r="39" spans="1:77" s="11" customFormat="1" x14ac:dyDescent="0.2">
      <c r="A39" s="48" t="s">
        <v>74</v>
      </c>
      <c r="B39" s="51">
        <v>71470.483292489313</v>
      </c>
      <c r="C39" s="51">
        <v>226410.52740756801</v>
      </c>
      <c r="D39" s="51">
        <v>29049.918863225615</v>
      </c>
      <c r="E39" s="51">
        <v>157188.01685374498</v>
      </c>
      <c r="F39" s="51">
        <v>46504.730172787757</v>
      </c>
      <c r="G39" s="51">
        <v>30011.391868652783</v>
      </c>
      <c r="H39" s="51">
        <v>79298.382821494422</v>
      </c>
      <c r="I39" s="51">
        <v>59382.897060999596</v>
      </c>
      <c r="J39" s="51">
        <v>118495.77071983823</v>
      </c>
      <c r="K39" s="51">
        <v>28000.760799877124</v>
      </c>
      <c r="L39" s="51">
        <v>845812.87986067717</v>
      </c>
      <c r="M39" s="51">
        <v>158954.09724532961</v>
      </c>
      <c r="N39" s="51">
        <v>1004766.9771060068</v>
      </c>
      <c r="O39" s="24"/>
      <c r="P39" s="24"/>
      <c r="Q39" s="48" t="s">
        <v>74</v>
      </c>
      <c r="R39" s="24">
        <v>739489.09926099493</v>
      </c>
      <c r="S39" s="24">
        <v>10890.518931941129</v>
      </c>
      <c r="T39" s="24">
        <v>184597.34536578369</v>
      </c>
      <c r="U39" s="24">
        <v>164587.34265197589</v>
      </c>
      <c r="V39" s="24">
        <v>3235.2877606500406</v>
      </c>
      <c r="W39" s="24">
        <v>0.92252082915446021</v>
      </c>
      <c r="X39" s="24">
        <v>431794.86495105631</v>
      </c>
      <c r="Y39" s="24">
        <v>529828.40433722432</v>
      </c>
      <c r="Z39" s="24">
        <v>1004766.9771060068</v>
      </c>
      <c r="AA39" s="24"/>
      <c r="AB39" s="24"/>
      <c r="AC39" s="24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2"/>
      <c r="BP39" s="2"/>
      <c r="BQ39" s="4"/>
      <c r="BR39" s="2"/>
      <c r="BS39" s="2"/>
      <c r="BT39" s="2"/>
      <c r="BU39" s="2"/>
      <c r="BV39" s="2"/>
      <c r="BW39" s="2"/>
      <c r="BX39" s="2"/>
      <c r="BY39" s="2"/>
    </row>
    <row r="40" spans="1:77" s="11" customFormat="1" x14ac:dyDescent="0.2">
      <c r="A40" s="48" t="s">
        <v>75</v>
      </c>
      <c r="B40" s="51">
        <v>92283.057295824547</v>
      </c>
      <c r="C40" s="51">
        <v>214062.78633334709</v>
      </c>
      <c r="D40" s="51">
        <v>32428.05465256533</v>
      </c>
      <c r="E40" s="51">
        <v>164461.73685418686</v>
      </c>
      <c r="F40" s="51">
        <v>46632.677953943217</v>
      </c>
      <c r="G40" s="51">
        <v>28248.927887329053</v>
      </c>
      <c r="H40" s="51">
        <v>80849.537727565112</v>
      </c>
      <c r="I40" s="51">
        <v>59056.589085797445</v>
      </c>
      <c r="J40" s="51">
        <v>118046.91121356039</v>
      </c>
      <c r="K40" s="51">
        <v>27653.409837703934</v>
      </c>
      <c r="L40" s="51">
        <v>863723.68884182302</v>
      </c>
      <c r="M40" s="51">
        <v>159896.24940217435</v>
      </c>
      <c r="N40" s="51">
        <v>1023619.9382439974</v>
      </c>
      <c r="O40" s="24"/>
      <c r="P40" s="24"/>
      <c r="Q40" s="48" t="s">
        <v>75</v>
      </c>
      <c r="R40" s="24">
        <v>748289.21345763514</v>
      </c>
      <c r="S40" s="24">
        <v>11234.499536079702</v>
      </c>
      <c r="T40" s="24">
        <v>184434.11212674313</v>
      </c>
      <c r="U40" s="24">
        <v>163856.99458883374</v>
      </c>
      <c r="V40" s="24">
        <v>5073.2324512171326</v>
      </c>
      <c r="W40" s="24">
        <v>0.93685453065462276</v>
      </c>
      <c r="X40" s="24">
        <v>437371.91946279001</v>
      </c>
      <c r="Y40" s="24">
        <v>526640.97023383202</v>
      </c>
      <c r="Z40" s="24">
        <v>1023619.9382439974</v>
      </c>
      <c r="AA40" s="24"/>
      <c r="AB40" s="24"/>
      <c r="AC40" s="24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2"/>
      <c r="BP40" s="2"/>
      <c r="BQ40" s="4"/>
      <c r="BR40" s="2"/>
      <c r="BS40" s="2"/>
      <c r="BT40" s="2"/>
      <c r="BU40" s="2"/>
      <c r="BV40" s="2"/>
      <c r="BW40" s="2"/>
      <c r="BX40" s="2"/>
      <c r="BY40" s="2"/>
    </row>
    <row r="41" spans="1:77" s="11" customFormat="1" x14ac:dyDescent="0.2">
      <c r="A41" s="48" t="s">
        <v>77</v>
      </c>
      <c r="B41" s="26">
        <v>87194.966541695205</v>
      </c>
      <c r="C41" s="26">
        <v>233230.03905881252</v>
      </c>
      <c r="D41" s="26">
        <v>41648.378470929674</v>
      </c>
      <c r="E41" s="26">
        <v>172073.21212513765</v>
      </c>
      <c r="F41" s="26">
        <v>48058.820974705188</v>
      </c>
      <c r="G41" s="26">
        <v>28946.790344119945</v>
      </c>
      <c r="H41" s="26">
        <v>81185.130686484918</v>
      </c>
      <c r="I41" s="26">
        <v>58030.930653434749</v>
      </c>
      <c r="J41" s="26">
        <v>123960.57801212424</v>
      </c>
      <c r="K41" s="26">
        <v>27580.467447955652</v>
      </c>
      <c r="L41" s="26">
        <v>901909.31431540009</v>
      </c>
      <c r="M41" s="26">
        <v>167815.1383975668</v>
      </c>
      <c r="N41" s="26">
        <v>1069724.4527129668</v>
      </c>
      <c r="O41" s="24"/>
      <c r="P41" s="24"/>
      <c r="Q41" s="48" t="s">
        <v>77</v>
      </c>
      <c r="R41" s="24">
        <v>785495.75760892476</v>
      </c>
      <c r="S41" s="24">
        <v>11706.417464267635</v>
      </c>
      <c r="T41" s="24">
        <v>196824.04425708324</v>
      </c>
      <c r="U41" s="24">
        <v>185558.66016085941</v>
      </c>
      <c r="V41" s="24">
        <v>-722.53880105889402</v>
      </c>
      <c r="W41" s="24">
        <v>0.96757560111794205</v>
      </c>
      <c r="X41" s="24">
        <v>451715.74471404974</v>
      </c>
      <c r="Y41" s="24">
        <v>560854.60026676022</v>
      </c>
      <c r="Z41" s="24">
        <v>1069724.4527129668</v>
      </c>
      <c r="AA41" s="24"/>
      <c r="AB41" s="24"/>
      <c r="AC41" s="24"/>
    </row>
    <row r="42" spans="1:77" s="11" customFormat="1" x14ac:dyDescent="0.2">
      <c r="A42" s="48" t="s">
        <v>79</v>
      </c>
      <c r="B42" s="26">
        <v>57374.57211956635</v>
      </c>
      <c r="C42" s="26">
        <v>230357.04096920058</v>
      </c>
      <c r="D42" s="26">
        <v>24277.098720340673</v>
      </c>
      <c r="E42" s="26">
        <v>149768.29102950849</v>
      </c>
      <c r="F42" s="26">
        <v>50619.685376226873</v>
      </c>
      <c r="G42" s="26">
        <v>30298.616280813785</v>
      </c>
      <c r="H42" s="26">
        <v>83115.925950999197</v>
      </c>
      <c r="I42" s="26">
        <v>62114.695242729591</v>
      </c>
      <c r="J42" s="26">
        <v>112973.13292886796</v>
      </c>
      <c r="K42" s="26">
        <v>29080.050586218957</v>
      </c>
      <c r="L42" s="26">
        <v>829979.10920447239</v>
      </c>
      <c r="M42" s="26">
        <v>155641.64558627832</v>
      </c>
      <c r="N42" s="26">
        <v>985620.75479075068</v>
      </c>
      <c r="O42" s="24"/>
      <c r="P42" s="24"/>
      <c r="Q42" s="48" t="s">
        <v>79</v>
      </c>
      <c r="R42" s="24">
        <v>698451.68368577526</v>
      </c>
      <c r="S42" s="24">
        <v>12580.245401706425</v>
      </c>
      <c r="T42" s="24">
        <v>173590.69711190829</v>
      </c>
      <c r="U42" s="24">
        <v>145999.36892480426</v>
      </c>
      <c r="V42" s="24">
        <v>30650.180475641158</v>
      </c>
      <c r="W42" s="24">
        <v>1.0371302587802</v>
      </c>
      <c r="X42" s="24">
        <v>436260.3987512528</v>
      </c>
      <c r="Y42" s="24">
        <v>511912.85669059638</v>
      </c>
      <c r="Z42" s="24">
        <v>985620.75479075068</v>
      </c>
      <c r="AA42" s="24"/>
      <c r="AB42" s="24"/>
      <c r="AC42" s="24"/>
    </row>
    <row r="43" spans="1:77" s="11" customFormat="1" x14ac:dyDescent="0.2">
      <c r="A43" s="48" t="s">
        <v>80</v>
      </c>
      <c r="B43" s="26">
        <v>66944.131555689732</v>
      </c>
      <c r="C43" s="26">
        <v>240445.1260239855</v>
      </c>
      <c r="D43" s="26">
        <v>36951.759744061121</v>
      </c>
      <c r="E43" s="26">
        <v>167412.8239773555</v>
      </c>
      <c r="F43" s="26">
        <v>50895.911891508535</v>
      </c>
      <c r="G43" s="26">
        <v>30354.752533163046</v>
      </c>
      <c r="H43" s="26">
        <v>84139.817715222161</v>
      </c>
      <c r="I43" s="26">
        <v>61242.668375576104</v>
      </c>
      <c r="J43" s="26">
        <v>114689.30405859541</v>
      </c>
      <c r="K43" s="26">
        <v>28892.820015706704</v>
      </c>
      <c r="L43" s="26">
        <v>881969.11589086405</v>
      </c>
      <c r="M43" s="26">
        <v>168228.41124968088</v>
      </c>
      <c r="N43" s="26">
        <v>1050197.527140545</v>
      </c>
      <c r="O43" s="24"/>
      <c r="P43" s="24"/>
      <c r="Q43" s="48" t="s">
        <v>80</v>
      </c>
      <c r="R43" s="24">
        <v>767677.91839552054</v>
      </c>
      <c r="S43" s="24">
        <v>12846.178042695741</v>
      </c>
      <c r="T43" s="24">
        <v>177108.26125807068</v>
      </c>
      <c r="U43" s="24">
        <v>173178.86645866151</v>
      </c>
      <c r="V43" s="24">
        <v>-29747.441539198393</v>
      </c>
      <c r="W43" s="24">
        <v>1.0596942756553476</v>
      </c>
      <c r="X43" s="24">
        <v>489977.47622024518</v>
      </c>
      <c r="Y43" s="24">
        <v>540844.7913897261</v>
      </c>
      <c r="Z43" s="24">
        <v>1050197.527140545</v>
      </c>
      <c r="AA43" s="24"/>
      <c r="AB43" s="24"/>
      <c r="AC43" s="24"/>
    </row>
    <row r="44" spans="1:77" s="11" customFormat="1" x14ac:dyDescent="0.2">
      <c r="A44" s="48" t="s">
        <v>81</v>
      </c>
      <c r="B44" s="26">
        <v>90512.99786795977</v>
      </c>
      <c r="C44" s="26">
        <v>232381.32692929031</v>
      </c>
      <c r="D44" s="26">
        <v>43771.955762400066</v>
      </c>
      <c r="E44" s="26">
        <v>173887.25840138301</v>
      </c>
      <c r="F44" s="26">
        <v>50364.194162659376</v>
      </c>
      <c r="G44" s="26">
        <v>29781.532115021011</v>
      </c>
      <c r="H44" s="26">
        <v>85618.676406587212</v>
      </c>
      <c r="I44" s="26">
        <v>61643.471971939995</v>
      </c>
      <c r="J44" s="26">
        <v>115828.58215387477</v>
      </c>
      <c r="K44" s="26">
        <v>29245.245944968483</v>
      </c>
      <c r="L44" s="26">
        <v>913035.2417160843</v>
      </c>
      <c r="M44" s="26">
        <v>165503.85425770411</v>
      </c>
      <c r="N44" s="26">
        <v>1078539.0959737883</v>
      </c>
      <c r="O44" s="24"/>
      <c r="P44" s="24"/>
      <c r="Q44" s="48" t="s">
        <v>81</v>
      </c>
      <c r="R44" s="24">
        <v>754777.2264005522</v>
      </c>
      <c r="S44" s="24">
        <v>13101.905814584206</v>
      </c>
      <c r="T44" s="24">
        <v>179566.34623977949</v>
      </c>
      <c r="U44" s="24">
        <v>178197.11709558804</v>
      </c>
      <c r="V44" s="24">
        <v>3908.4476616773754</v>
      </c>
      <c r="W44" s="24">
        <v>1.0843476283684299</v>
      </c>
      <c r="X44" s="24">
        <v>492816.80315081647</v>
      </c>
      <c r="Y44" s="24">
        <v>543829.83473683789</v>
      </c>
      <c r="Z44" s="24">
        <v>1078539.0959737883</v>
      </c>
      <c r="AA44" s="24"/>
      <c r="AB44" s="24"/>
      <c r="AC44" s="24"/>
    </row>
    <row r="45" spans="1:77" s="11" customFormat="1" x14ac:dyDescent="0.2">
      <c r="A45" s="48" t="s">
        <v>82</v>
      </c>
      <c r="B45" s="26">
        <v>84886.548203154583</v>
      </c>
      <c r="C45" s="26">
        <v>252579.80694028194</v>
      </c>
      <c r="D45" s="26">
        <v>50279.669777615083</v>
      </c>
      <c r="E45" s="26">
        <v>180859.89849202492</v>
      </c>
      <c r="F45" s="26">
        <v>51203.410085476295</v>
      </c>
      <c r="G45" s="26">
        <v>30359.047507689927</v>
      </c>
      <c r="H45" s="26">
        <v>85482.299625417552</v>
      </c>
      <c r="I45" s="26">
        <v>62027.578130458496</v>
      </c>
      <c r="J45" s="26">
        <v>121801.67923313205</v>
      </c>
      <c r="K45" s="26">
        <v>29817.860509108017</v>
      </c>
      <c r="L45" s="26">
        <v>949297.79850435874</v>
      </c>
      <c r="M45" s="26">
        <v>170798.05142910822</v>
      </c>
      <c r="N45" s="26">
        <v>1120095.8499334669</v>
      </c>
      <c r="O45" s="24"/>
      <c r="P45" s="24"/>
      <c r="Q45" s="48" t="s">
        <v>82</v>
      </c>
      <c r="R45" s="24">
        <v>775037.14927200216</v>
      </c>
      <c r="S45" s="24">
        <v>13151.871535028566</v>
      </c>
      <c r="T45" s="24">
        <v>192832.48471830453</v>
      </c>
      <c r="U45" s="24">
        <v>198517.37449996191</v>
      </c>
      <c r="V45" s="24">
        <v>16602.719949842896</v>
      </c>
      <c r="W45" s="24">
        <v>1.0959087718384135</v>
      </c>
      <c r="X45" s="24">
        <v>496744.95453362027</v>
      </c>
      <c r="Y45" s="24">
        <v>572791.8004840652</v>
      </c>
      <c r="Z45" s="24">
        <v>1120095.8499334669</v>
      </c>
      <c r="AA45" s="24"/>
      <c r="AB45" s="24"/>
      <c r="AC45" s="24"/>
    </row>
    <row r="46" spans="1:77" s="11" customFormat="1" x14ac:dyDescent="0.2">
      <c r="A46" s="48" t="s">
        <v>83</v>
      </c>
      <c r="B46" s="26">
        <v>59517.803116379197</v>
      </c>
      <c r="C46" s="26">
        <v>242255.5332580996</v>
      </c>
      <c r="D46" s="26">
        <v>29509.658116570645</v>
      </c>
      <c r="E46" s="26">
        <v>163648.59472699149</v>
      </c>
      <c r="F46" s="26">
        <v>52918.710195222506</v>
      </c>
      <c r="G46" s="26">
        <v>33127.5988297273</v>
      </c>
      <c r="H46" s="26">
        <v>83311.611674439744</v>
      </c>
      <c r="I46" s="26">
        <v>64876.422334352479</v>
      </c>
      <c r="J46" s="26">
        <v>109766.55046620386</v>
      </c>
      <c r="K46" s="26">
        <v>31220.441960266096</v>
      </c>
      <c r="L46" s="26">
        <v>870152.92467825289</v>
      </c>
      <c r="M46" s="26">
        <v>167656.58675390587</v>
      </c>
      <c r="N46" s="26">
        <v>1037809.5114321588</v>
      </c>
      <c r="O46" s="24"/>
      <c r="P46" s="24"/>
      <c r="Q46" s="48" t="s">
        <v>83</v>
      </c>
      <c r="R46" s="24">
        <v>705136.87292751111</v>
      </c>
      <c r="S46" s="24">
        <v>13179.520772356038</v>
      </c>
      <c r="T46" s="24">
        <v>168759.84929389536</v>
      </c>
      <c r="U46" s="24">
        <v>157749.76539603292</v>
      </c>
      <c r="V46" s="24">
        <v>48398.592639366281</v>
      </c>
      <c r="W46" s="24">
        <v>1.1370226674417159</v>
      </c>
      <c r="X46" s="24">
        <v>503215.85734843503</v>
      </c>
      <c r="Y46" s="24">
        <v>558632.08396810538</v>
      </c>
      <c r="Z46" s="24">
        <v>1037809.5114321588</v>
      </c>
      <c r="AA46" s="24"/>
      <c r="AB46" s="24"/>
      <c r="AC46" s="24"/>
    </row>
    <row r="47" spans="1:77" s="11" customFormat="1" x14ac:dyDescent="0.2">
      <c r="A47" s="48" t="s">
        <v>84</v>
      </c>
      <c r="B47" s="26">
        <v>67533.608181472708</v>
      </c>
      <c r="C47" s="26">
        <v>243404.44775756198</v>
      </c>
      <c r="D47" s="26">
        <v>42262.898889505108</v>
      </c>
      <c r="E47" s="26">
        <v>182077.44369516312</v>
      </c>
      <c r="F47" s="26">
        <v>53705.594292507143</v>
      </c>
      <c r="G47" s="26">
        <v>33807.755668313046</v>
      </c>
      <c r="H47" s="26">
        <v>83648.06632436029</v>
      </c>
      <c r="I47" s="26">
        <v>66250.162570084867</v>
      </c>
      <c r="J47" s="26">
        <v>113169.04888690865</v>
      </c>
      <c r="K47" s="26">
        <v>31966.749628006295</v>
      </c>
      <c r="L47" s="26">
        <v>917825.77589388308</v>
      </c>
      <c r="M47" s="26">
        <v>184126.52120955361</v>
      </c>
      <c r="N47" s="26">
        <v>1101952.2971034367</v>
      </c>
      <c r="O47" s="24"/>
      <c r="P47" s="24"/>
      <c r="Q47" s="48" t="s">
        <v>84</v>
      </c>
      <c r="R47" s="24">
        <v>785537.03147358249</v>
      </c>
      <c r="S47" s="24">
        <v>13091.024337141325</v>
      </c>
      <c r="T47" s="24">
        <v>176402.79544936438</v>
      </c>
      <c r="U47" s="24">
        <v>191873.21608283056</v>
      </c>
      <c r="V47" s="24">
        <v>2808.4840435278602</v>
      </c>
      <c r="W47" s="24">
        <v>1.1443510337482006</v>
      </c>
      <c r="X47" s="24">
        <v>552839.86407840368</v>
      </c>
      <c r="Y47" s="24">
        <v>620601.26271244744</v>
      </c>
      <c r="Z47" s="24">
        <v>1101952.2971034367</v>
      </c>
      <c r="AA47" s="24"/>
      <c r="AB47" s="24"/>
      <c r="AC47" s="24"/>
    </row>
    <row r="48" spans="1:77" s="11" customFormat="1" x14ac:dyDescent="0.2">
      <c r="A48" s="48" t="s">
        <v>85</v>
      </c>
      <c r="B48" s="26">
        <v>97621.655503902657</v>
      </c>
      <c r="C48" s="26">
        <v>237894.09330149987</v>
      </c>
      <c r="D48" s="26">
        <v>51134.050399704771</v>
      </c>
      <c r="E48" s="26">
        <v>185539.29283835512</v>
      </c>
      <c r="F48" s="26">
        <v>54001.860175317765</v>
      </c>
      <c r="G48" s="26">
        <v>33851.850465346986</v>
      </c>
      <c r="H48" s="26">
        <v>85141.367080499971</v>
      </c>
      <c r="I48" s="26">
        <v>67839.189168412064</v>
      </c>
      <c r="J48" s="26">
        <v>113476.82389724933</v>
      </c>
      <c r="K48" s="26">
        <v>31806.479863450699</v>
      </c>
      <c r="L48" s="26">
        <v>958306.66269373952</v>
      </c>
      <c r="M48" s="26">
        <v>184420.18308454819</v>
      </c>
      <c r="N48" s="26">
        <v>1142726.8457782876</v>
      </c>
      <c r="Q48" s="48" t="s">
        <v>85</v>
      </c>
      <c r="R48" s="24">
        <v>794221.88289846352</v>
      </c>
      <c r="S48" s="24">
        <v>13102.211563548211</v>
      </c>
      <c r="T48" s="24">
        <v>176989.76976512579</v>
      </c>
      <c r="U48" s="24">
        <v>200097.97199146272</v>
      </c>
      <c r="V48" s="24">
        <v>-2440.0650462766644</v>
      </c>
      <c r="W48" s="24">
        <v>1.1637255541215292</v>
      </c>
      <c r="X48" s="24">
        <v>554128.83081538475</v>
      </c>
      <c r="Y48" s="24">
        <v>593374.9199349744</v>
      </c>
      <c r="Z48" s="24">
        <v>1142726.8457782876</v>
      </c>
      <c r="AB48" s="24"/>
    </row>
    <row r="49" spans="1:28" s="11" customFormat="1" x14ac:dyDescent="0.2">
      <c r="A49" s="48" t="s">
        <v>86</v>
      </c>
      <c r="B49" s="26">
        <v>88546.833680845302</v>
      </c>
      <c r="C49" s="26">
        <v>257500.6734714862</v>
      </c>
      <c r="D49" s="26">
        <v>51246.115016704702</v>
      </c>
      <c r="E49" s="26">
        <v>192919.11525255634</v>
      </c>
      <c r="F49" s="26">
        <v>54942.092711359044</v>
      </c>
      <c r="G49" s="26">
        <v>34447.530640840057</v>
      </c>
      <c r="H49" s="26">
        <v>84724.224965427915</v>
      </c>
      <c r="I49" s="26">
        <v>68095.979282374712</v>
      </c>
      <c r="J49" s="26">
        <v>121284.81372744628</v>
      </c>
      <c r="K49" s="26">
        <v>31447.726677623192</v>
      </c>
      <c r="L49" s="26">
        <v>985155.10542666388</v>
      </c>
      <c r="M49" s="26">
        <v>188430.71326626209</v>
      </c>
      <c r="N49" s="26">
        <v>1173585.8186929259</v>
      </c>
      <c r="Q49" s="48" t="s">
        <v>86</v>
      </c>
      <c r="R49" s="24">
        <v>805999.10893874103</v>
      </c>
      <c r="S49" s="24">
        <v>13200.19465605376</v>
      </c>
      <c r="T49" s="24">
        <v>194519.95005256901</v>
      </c>
      <c r="U49" s="24">
        <v>212404.0921750229</v>
      </c>
      <c r="V49" s="24">
        <v>4410.2852569650859</v>
      </c>
      <c r="W49" s="24">
        <v>1.1944125482078813</v>
      </c>
      <c r="X49" s="24">
        <v>574464.10475682211</v>
      </c>
      <c r="Y49" s="24">
        <v>631413.11155579623</v>
      </c>
      <c r="Z49" s="24">
        <v>1173585.8186929259</v>
      </c>
      <c r="AB49" s="24"/>
    </row>
    <row r="50" spans="1:28" s="11" customFormat="1" x14ac:dyDescent="0.2">
      <c r="A50" s="48" t="s">
        <v>87</v>
      </c>
      <c r="B50" s="24">
        <v>53910.689737122681</v>
      </c>
      <c r="C50" s="24">
        <v>244051.78381215286</v>
      </c>
      <c r="D50" s="24">
        <v>29596.003258670087</v>
      </c>
      <c r="E50" s="24">
        <v>174958.11152322628</v>
      </c>
      <c r="F50" s="24">
        <v>55626.964217945257</v>
      </c>
      <c r="G50" s="24">
        <v>34307.051694251706</v>
      </c>
      <c r="H50" s="24">
        <v>85051.796244335172</v>
      </c>
      <c r="I50" s="24">
        <v>68041.100388972525</v>
      </c>
      <c r="J50" s="24">
        <v>113271.94678323998</v>
      </c>
      <c r="K50" s="24">
        <v>30964.79463076207</v>
      </c>
      <c r="L50" s="24">
        <v>889780.24229067867</v>
      </c>
      <c r="M50" s="24">
        <v>180815.97618928965</v>
      </c>
      <c r="N50" s="24">
        <v>1070596.2184799684</v>
      </c>
      <c r="Q50" s="48" t="s">
        <v>87</v>
      </c>
      <c r="R50" s="24">
        <v>731278.37048392673</v>
      </c>
      <c r="S50" s="24">
        <v>13768.343703112067</v>
      </c>
      <c r="T50" s="24">
        <v>173887.35522205423</v>
      </c>
      <c r="U50" s="24">
        <v>163601.84316199308</v>
      </c>
      <c r="V50" s="24">
        <v>50255.738361570053</v>
      </c>
      <c r="W50" s="24">
        <v>0.93268395138622617</v>
      </c>
      <c r="X50" s="24">
        <v>546034.43072088808</v>
      </c>
      <c r="Y50" s="24">
        <v>608230.79585752729</v>
      </c>
      <c r="Z50" s="24">
        <v>1070596.2184799684</v>
      </c>
    </row>
    <row r="51" spans="1:28" s="11" customFormat="1" x14ac:dyDescent="0.2">
      <c r="A51" s="48" t="s">
        <v>88</v>
      </c>
      <c r="B51" s="24">
        <v>59247.733838191554</v>
      </c>
      <c r="C51" s="24">
        <v>252147.87881039162</v>
      </c>
      <c r="D51" s="24">
        <v>42438.494447300014</v>
      </c>
      <c r="E51" s="24">
        <v>192776.07615450551</v>
      </c>
      <c r="F51" s="24">
        <v>56393.846885429826</v>
      </c>
      <c r="G51" s="24">
        <v>33890.584162985935</v>
      </c>
      <c r="H51" s="24">
        <v>85169.301574528421</v>
      </c>
      <c r="I51" s="24">
        <v>69970.113009960973</v>
      </c>
      <c r="J51" s="24">
        <v>117480.01823762122</v>
      </c>
      <c r="K51" s="24">
        <v>31343.924465721415</v>
      </c>
      <c r="L51" s="24">
        <v>940857.97158663638</v>
      </c>
      <c r="M51" s="24">
        <v>197423.42240149461</v>
      </c>
      <c r="N51" s="24">
        <v>1138281.3939881311</v>
      </c>
      <c r="Q51" s="48" t="s">
        <v>88</v>
      </c>
      <c r="R51" s="24">
        <v>809038.8276718288</v>
      </c>
      <c r="S51" s="24">
        <v>13796.91424223898</v>
      </c>
      <c r="T51" s="24">
        <v>184152.09675078036</v>
      </c>
      <c r="U51" s="24">
        <v>200297.36542899982</v>
      </c>
      <c r="V51" s="24">
        <v>-2512.7713715620339</v>
      </c>
      <c r="W51" s="24">
        <v>0.94973740411365359</v>
      </c>
      <c r="X51" s="24">
        <v>608039.38391330722</v>
      </c>
      <c r="Y51" s="24">
        <v>674531.37238486588</v>
      </c>
      <c r="Z51" s="24">
        <v>1138281.3939881311</v>
      </c>
    </row>
    <row r="52" spans="1:28" s="11" customFormat="1" x14ac:dyDescent="0.2">
      <c r="A52" s="48" t="s">
        <v>89</v>
      </c>
      <c r="B52" s="24">
        <v>82740.571682680369</v>
      </c>
      <c r="C52" s="24">
        <v>252970.92516926117</v>
      </c>
      <c r="D52" s="24">
        <v>53668.247456193509</v>
      </c>
      <c r="E52" s="24">
        <v>199246.92975399399</v>
      </c>
      <c r="F52" s="24">
        <v>56556.089644125619</v>
      </c>
      <c r="G52" s="24">
        <v>33147.163564910887</v>
      </c>
      <c r="H52" s="24">
        <v>86752.105624003743</v>
      </c>
      <c r="I52" s="24">
        <v>71465.953041248751</v>
      </c>
      <c r="J52" s="24">
        <v>116949.0660098338</v>
      </c>
      <c r="K52" s="24">
        <v>31389.943491462211</v>
      </c>
      <c r="L52" s="24">
        <v>984886.99543771381</v>
      </c>
      <c r="M52" s="24">
        <v>200295.92613102501</v>
      </c>
      <c r="N52" s="24">
        <v>1185182.9215687388</v>
      </c>
      <c r="Q52" s="48" t="s">
        <v>89</v>
      </c>
      <c r="R52" s="24">
        <v>827376.9458800744</v>
      </c>
      <c r="S52" s="24">
        <v>13876.417396072547</v>
      </c>
      <c r="T52" s="24">
        <v>184510.26613554612</v>
      </c>
      <c r="U52" s="24">
        <v>216280.90193328387</v>
      </c>
      <c r="V52" s="24">
        <v>6208.5617948917206</v>
      </c>
      <c r="W52" s="24">
        <v>0.96999121367278884</v>
      </c>
      <c r="X52" s="24">
        <v>612823.68557960214</v>
      </c>
      <c r="Y52" s="24">
        <v>675894.82714194572</v>
      </c>
      <c r="Z52" s="24">
        <v>1185182.9215687388</v>
      </c>
    </row>
    <row r="53" spans="1:28" s="11" customFormat="1" x14ac:dyDescent="0.2">
      <c r="A53" s="48" t="s">
        <v>90</v>
      </c>
      <c r="B53" s="24">
        <v>77065.953980980805</v>
      </c>
      <c r="C53" s="24">
        <v>266414.93096945569</v>
      </c>
      <c r="D53" s="24">
        <v>59885.688951283861</v>
      </c>
      <c r="E53" s="24">
        <v>203337.00235813065</v>
      </c>
      <c r="F53" s="24">
        <v>58627.036246895543</v>
      </c>
      <c r="G53" s="24">
        <v>33040.747811065397</v>
      </c>
      <c r="H53" s="24">
        <v>86747.659968535925</v>
      </c>
      <c r="I53" s="24">
        <v>72641.647847335131</v>
      </c>
      <c r="J53" s="24">
        <v>124386.26950106031</v>
      </c>
      <c r="K53" s="24">
        <v>31126.001585558712</v>
      </c>
      <c r="L53" s="24">
        <v>1013272.9392203018</v>
      </c>
      <c r="M53" s="24">
        <v>206585.72998773315</v>
      </c>
      <c r="N53" s="24">
        <v>1219858.6692080349</v>
      </c>
      <c r="Q53" s="48" t="s">
        <v>90</v>
      </c>
      <c r="R53" s="24">
        <v>846249.50049563241</v>
      </c>
      <c r="S53" s="24">
        <v>13749.499978177271</v>
      </c>
      <c r="T53" s="24">
        <v>203049.19196210385</v>
      </c>
      <c r="U53" s="24">
        <v>242400.98882796758</v>
      </c>
      <c r="V53" s="24">
        <v>28969.634133033687</v>
      </c>
      <c r="W53" s="24">
        <v>0.97581015397379456</v>
      </c>
      <c r="X53" s="24">
        <v>611083.80400600401</v>
      </c>
      <c r="Y53" s="24">
        <v>725644.92600503773</v>
      </c>
      <c r="Z53" s="24">
        <v>1219858.6692080349</v>
      </c>
    </row>
    <row r="54" spans="1:28" s="11" customFormat="1" x14ac:dyDescent="0.2">
      <c r="A54" s="48" t="s">
        <v>91</v>
      </c>
      <c r="B54" s="24">
        <v>63489.575138008935</v>
      </c>
      <c r="C54" s="24">
        <v>264729.1696583415</v>
      </c>
      <c r="D54" s="24">
        <v>39552.628728184558</v>
      </c>
      <c r="E54" s="24">
        <v>191803.31607037433</v>
      </c>
      <c r="F54" s="24">
        <v>60492.290845829732</v>
      </c>
      <c r="G54" s="24">
        <v>36410.176981138015</v>
      </c>
      <c r="H54" s="24">
        <v>86323.023526981415</v>
      </c>
      <c r="I54" s="24">
        <v>72813.606673464019</v>
      </c>
      <c r="J54" s="24">
        <v>118984.75602334064</v>
      </c>
      <c r="K54" s="24">
        <v>30795.094550234859</v>
      </c>
      <c r="L54" s="24">
        <v>965393.63819589815</v>
      </c>
      <c r="M54" s="24">
        <v>192537.95629867824</v>
      </c>
      <c r="N54" s="24">
        <v>1157931.5944945763</v>
      </c>
      <c r="Q54" s="50" t="s">
        <v>91</v>
      </c>
      <c r="R54" s="24">
        <v>774762.84072416672</v>
      </c>
      <c r="S54" s="24">
        <v>14868.540423480285</v>
      </c>
      <c r="T54" s="24">
        <v>183449.80170462819</v>
      </c>
      <c r="U54" s="24">
        <v>211377.02588325803</v>
      </c>
      <c r="V54" s="24">
        <v>73600.414096072083</v>
      </c>
      <c r="W54" s="24">
        <v>1.2835113356481183</v>
      </c>
      <c r="X54" s="24">
        <v>599197.05204472004</v>
      </c>
      <c r="Y54" s="24">
        <v>699325.36389308469</v>
      </c>
      <c r="Z54" s="24">
        <v>1157931.5944945763</v>
      </c>
    </row>
    <row r="55" spans="1:28" s="11" customFormat="1" x14ac:dyDescent="0.2">
      <c r="A55" s="48" t="s">
        <v>92</v>
      </c>
      <c r="B55" s="24">
        <v>71792.900932851771</v>
      </c>
      <c r="C55" s="24">
        <v>265514.42889147182</v>
      </c>
      <c r="D55" s="24">
        <v>53917.989225802739</v>
      </c>
      <c r="E55" s="24">
        <v>212129.56941356268</v>
      </c>
      <c r="F55" s="24">
        <v>61849.925534916751</v>
      </c>
      <c r="G55" s="24">
        <v>36870.849918421169</v>
      </c>
      <c r="H55" s="24">
        <v>86399.970746116393</v>
      </c>
      <c r="I55" s="24">
        <v>74634.650600770008</v>
      </c>
      <c r="J55" s="24">
        <v>126016.70078611214</v>
      </c>
      <c r="K55" s="24">
        <v>31512.554737555871</v>
      </c>
      <c r="L55" s="24">
        <v>1020639.5407875812</v>
      </c>
      <c r="M55" s="24">
        <v>210842.66233523103</v>
      </c>
      <c r="N55" s="24">
        <v>1231482.2031228123</v>
      </c>
      <c r="Q55" s="48" t="s">
        <v>92</v>
      </c>
      <c r="R55" s="24">
        <v>860445.23001726973</v>
      </c>
      <c r="S55" s="24">
        <v>15049.713803017177</v>
      </c>
      <c r="T55" s="24">
        <v>199170.64408853388</v>
      </c>
      <c r="U55" s="24">
        <v>247732.59877542176</v>
      </c>
      <c r="V55" s="24">
        <v>7774.2627461683005</v>
      </c>
      <c r="W55" s="24">
        <v>1.2614531954154369</v>
      </c>
      <c r="X55" s="24">
        <v>651182.73348765459</v>
      </c>
      <c r="Y55" s="24">
        <v>749874.2412484485</v>
      </c>
      <c r="Z55" s="24">
        <v>1231482.2031228123</v>
      </c>
    </row>
    <row r="56" spans="1:28" s="11" customFormat="1" x14ac:dyDescent="0.2">
      <c r="A56" s="48" t="s">
        <v>94</v>
      </c>
      <c r="B56" s="24">
        <v>101327.94321366414</v>
      </c>
      <c r="C56" s="24">
        <v>257586.2167225694</v>
      </c>
      <c r="D56" s="24">
        <v>62248.990573289535</v>
      </c>
      <c r="E56" s="24">
        <v>220159.47242890752</v>
      </c>
      <c r="F56" s="24">
        <v>61886.360919873005</v>
      </c>
      <c r="G56" s="24">
        <v>35260.015947064741</v>
      </c>
      <c r="H56" s="24">
        <v>87960.785807182459</v>
      </c>
      <c r="I56" s="24">
        <v>76375.136275210854</v>
      </c>
      <c r="J56" s="24">
        <v>124617.89835576313</v>
      </c>
      <c r="K56" s="24">
        <v>31857.765914358271</v>
      </c>
      <c r="L56" s="24">
        <v>1059280.5861578833</v>
      </c>
      <c r="M56" s="24">
        <v>213424.01636157825</v>
      </c>
      <c r="N56" s="24">
        <v>1272704.6025194614</v>
      </c>
      <c r="Q56" s="48" t="s">
        <v>94</v>
      </c>
      <c r="R56" s="24">
        <v>877959.73063537851</v>
      </c>
      <c r="S56" s="24">
        <v>15243.407788213231</v>
      </c>
      <c r="T56" s="24">
        <v>198145.81360455015</v>
      </c>
      <c r="U56" s="24">
        <v>258858.06455523419</v>
      </c>
      <c r="V56" s="24">
        <v>14004.245093024336</v>
      </c>
      <c r="W56" s="24">
        <v>1.2444352522182223</v>
      </c>
      <c r="X56" s="24">
        <v>673072.82415598375</v>
      </c>
      <c r="Y56" s="24">
        <v>764580.7277481748</v>
      </c>
      <c r="Z56" s="24">
        <v>1272704.6025194614</v>
      </c>
    </row>
    <row r="57" spans="1:28" x14ac:dyDescent="0.2">
      <c r="A57" s="48" t="s">
        <v>98</v>
      </c>
      <c r="B57" s="24">
        <v>93138.189435503897</v>
      </c>
      <c r="C57" s="24">
        <v>267388.63275241008</v>
      </c>
      <c r="D57" s="24">
        <v>64907.78724394137</v>
      </c>
      <c r="E57" s="24">
        <v>225317.20829006517</v>
      </c>
      <c r="F57" s="24">
        <v>64164.241386033136</v>
      </c>
      <c r="G57" s="24">
        <v>36410.922171659309</v>
      </c>
      <c r="H57" s="24">
        <v>87995.584674647456</v>
      </c>
      <c r="I57" s="24">
        <v>77589.851054673869</v>
      </c>
      <c r="J57" s="24">
        <v>132692.38970987196</v>
      </c>
      <c r="K57" s="24">
        <v>31569.045595880714</v>
      </c>
      <c r="L57" s="24">
        <v>1081173.8523146869</v>
      </c>
      <c r="M57" s="24">
        <v>219899.27824374835</v>
      </c>
      <c r="N57" s="24">
        <v>1301073.1305584353</v>
      </c>
      <c r="Q57" s="48" t="s">
        <v>98</v>
      </c>
      <c r="R57" s="25">
        <v>897155.32225699432</v>
      </c>
      <c r="S57" s="25">
        <v>14971.182824202459</v>
      </c>
      <c r="T57" s="25">
        <v>216097.72749108553</v>
      </c>
      <c r="U57" s="25">
        <v>276173.40730441664</v>
      </c>
      <c r="V57" s="25">
        <v>35392.127465184778</v>
      </c>
      <c r="W57" s="25">
        <v>1.2234694773987</v>
      </c>
      <c r="X57" s="25">
        <v>678994.56097493297</v>
      </c>
      <c r="Y57" s="25">
        <v>817712.42122785863</v>
      </c>
      <c r="Z57" s="25">
        <v>1301073.1305584353</v>
      </c>
    </row>
    <row r="58" spans="1:28" x14ac:dyDescent="0.2">
      <c r="A58" s="48" t="s">
        <v>99</v>
      </c>
      <c r="B58" s="25">
        <v>62026.978973377205</v>
      </c>
      <c r="C58" s="25">
        <v>263208.07630168519</v>
      </c>
      <c r="D58" s="25">
        <v>44135.586142145141</v>
      </c>
      <c r="E58" s="25">
        <v>203412.90279845736</v>
      </c>
      <c r="F58" s="25">
        <v>62486.760365763621</v>
      </c>
      <c r="G58" s="25">
        <v>39525.902980318337</v>
      </c>
      <c r="H58" s="25">
        <v>88355.139754864605</v>
      </c>
      <c r="I58" s="25">
        <v>78626.640705427722</v>
      </c>
      <c r="J58" s="25">
        <v>132415.20894805624</v>
      </c>
      <c r="K58" s="25">
        <v>32211.441880179602</v>
      </c>
      <c r="L58" s="25">
        <v>1006404.6388502754</v>
      </c>
      <c r="M58" s="25">
        <v>206943.44836074367</v>
      </c>
      <c r="N58" s="25">
        <v>1213348.0872110191</v>
      </c>
      <c r="Q58" s="48" t="s">
        <v>99</v>
      </c>
      <c r="R58" s="25">
        <v>810582.22555186762</v>
      </c>
      <c r="S58" s="25">
        <v>14955.819070611655</v>
      </c>
      <c r="T58" s="25">
        <v>197902.08695747366</v>
      </c>
      <c r="U58" s="25">
        <v>231619.31122025696</v>
      </c>
      <c r="V58" s="25">
        <v>64873.385364888702</v>
      </c>
      <c r="W58" s="25">
        <v>1.2062626205261069</v>
      </c>
      <c r="X58" s="25">
        <v>640521.49948989495</v>
      </c>
      <c r="Y58" s="25">
        <v>747107.44670659513</v>
      </c>
      <c r="Z58" s="25">
        <v>1213348.0872110191</v>
      </c>
    </row>
    <row r="59" spans="1:28" x14ac:dyDescent="0.2">
      <c r="A59" s="48" t="s">
        <v>100</v>
      </c>
      <c r="B59" s="24">
        <v>69745.090833388153</v>
      </c>
      <c r="C59" s="25">
        <v>262506.02241142036</v>
      </c>
      <c r="D59" s="25">
        <v>64766.077086361067</v>
      </c>
      <c r="E59" s="25">
        <v>222883.90155172744</v>
      </c>
      <c r="F59" s="25">
        <v>65439.663974819443</v>
      </c>
      <c r="G59" s="25">
        <v>40350.43166471213</v>
      </c>
      <c r="H59" s="25">
        <v>88477.651060534699</v>
      </c>
      <c r="I59" s="25">
        <v>80628.613701956609</v>
      </c>
      <c r="J59" s="25">
        <v>139494.99256402126</v>
      </c>
      <c r="K59" s="25">
        <v>33017.570213573512</v>
      </c>
      <c r="L59" s="25">
        <v>1067310.0150625145</v>
      </c>
      <c r="M59" s="25">
        <v>226561.08366016933</v>
      </c>
      <c r="N59" s="25">
        <v>1293871.0987226837</v>
      </c>
      <c r="Q59" s="48" t="s">
        <v>100</v>
      </c>
      <c r="R59" s="25">
        <v>899443.24151090009</v>
      </c>
      <c r="S59" s="25">
        <v>15198.452080242867</v>
      </c>
      <c r="T59" s="25">
        <v>214255.83641257754</v>
      </c>
      <c r="U59" s="25">
        <v>274171.61291112256</v>
      </c>
      <c r="V59" s="25">
        <v>6101.8700082325377</v>
      </c>
      <c r="W59" s="25">
        <v>1.1704099844688181</v>
      </c>
      <c r="X59" s="25">
        <v>695365.1711226874</v>
      </c>
      <c r="Y59" s="25">
        <v>810666.25573306344</v>
      </c>
      <c r="Z59" s="25">
        <v>1293871.0987226837</v>
      </c>
    </row>
    <row r="60" spans="1:28" x14ac:dyDescent="0.2">
      <c r="A60" s="48" t="s">
        <v>101</v>
      </c>
      <c r="B60" s="25">
        <v>98685.865697852743</v>
      </c>
      <c r="C60" s="25">
        <v>265624.60089178436</v>
      </c>
      <c r="D60" s="25">
        <v>86638.602314477233</v>
      </c>
      <c r="E60" s="25">
        <v>231953.93131740013</v>
      </c>
      <c r="F60" s="25">
        <v>65315.765485284996</v>
      </c>
      <c r="G60" s="25">
        <v>38533.144607946648</v>
      </c>
      <c r="H60" s="25">
        <v>90031.456329980603</v>
      </c>
      <c r="I60" s="25">
        <v>82198.505354684152</v>
      </c>
      <c r="J60" s="25">
        <v>140915.06487568689</v>
      </c>
      <c r="K60" s="25">
        <v>33202.487971514514</v>
      </c>
      <c r="L60" s="25">
        <v>1133099.4248466119</v>
      </c>
      <c r="M60" s="25">
        <v>229303.80359098845</v>
      </c>
      <c r="N60" s="25">
        <v>1362403.2284376004</v>
      </c>
      <c r="Q60" s="48" t="s">
        <v>101</v>
      </c>
      <c r="R60" s="25">
        <v>915471.96355747478</v>
      </c>
      <c r="S60" s="25">
        <v>15327.041382349502</v>
      </c>
      <c r="T60" s="25">
        <v>218562.50693031878</v>
      </c>
      <c r="U60" s="25">
        <v>311122.27282472985</v>
      </c>
      <c r="V60" s="25">
        <v>7056.7576025181916</v>
      </c>
      <c r="W60" s="25">
        <v>1.1595826027343246</v>
      </c>
      <c r="X60" s="25">
        <v>725646.8306456242</v>
      </c>
      <c r="Y60" s="25">
        <v>830785.30408801744</v>
      </c>
      <c r="Z60" s="25">
        <v>1362403.2284376004</v>
      </c>
    </row>
    <row r="61" spans="1:28" x14ac:dyDescent="0.2">
      <c r="A61" s="48" t="s">
        <v>102</v>
      </c>
      <c r="B61" s="25">
        <v>91121.066644774779</v>
      </c>
      <c r="C61" s="25">
        <v>278426.34707218612</v>
      </c>
      <c r="D61" s="25">
        <v>98531.942180969214</v>
      </c>
      <c r="E61" s="25">
        <v>243542.43825256167</v>
      </c>
      <c r="F61" s="25">
        <v>68009.13683756828</v>
      </c>
      <c r="G61" s="25">
        <v>40355.616632632431</v>
      </c>
      <c r="H61" s="25">
        <v>90067.074391913004</v>
      </c>
      <c r="I61" s="25">
        <v>83925.508944339643</v>
      </c>
      <c r="J61" s="25">
        <v>147418.93177921255</v>
      </c>
      <c r="K61" s="25">
        <v>33445.59550141084</v>
      </c>
      <c r="L61" s="25">
        <v>1174843.6582375683</v>
      </c>
      <c r="M61" s="25">
        <v>236349.34911385522</v>
      </c>
      <c r="N61" s="25">
        <v>1411193.0073514236</v>
      </c>
      <c r="Q61" s="48" t="s">
        <v>102</v>
      </c>
      <c r="R61" s="25">
        <v>936691.49575923022</v>
      </c>
      <c r="S61" s="25">
        <v>15101.6578115834</v>
      </c>
      <c r="T61" s="25">
        <v>233335.72813162307</v>
      </c>
      <c r="U61" s="25">
        <v>365986.43630944612</v>
      </c>
      <c r="V61" s="25">
        <v>33051.808191365562</v>
      </c>
      <c r="W61" s="25">
        <v>1.1453600889631237</v>
      </c>
      <c r="X61" s="25">
        <v>729718.60485693067</v>
      </c>
      <c r="Y61" s="25">
        <v>902693.86906884436</v>
      </c>
      <c r="Z61" s="25">
        <v>1411193.0073514236</v>
      </c>
    </row>
    <row r="62" spans="1:28" x14ac:dyDescent="0.2">
      <c r="A62" s="48" t="s">
        <v>104</v>
      </c>
      <c r="B62" s="25">
        <v>65403.624427719791</v>
      </c>
      <c r="C62" s="25">
        <v>277331.74506270443</v>
      </c>
      <c r="D62" s="25">
        <v>55564.747344129253</v>
      </c>
      <c r="E62" s="25">
        <v>210310.8599276926</v>
      </c>
      <c r="F62" s="25">
        <v>70455.247055968837</v>
      </c>
      <c r="G62" s="25">
        <v>42107.682395902921</v>
      </c>
      <c r="H62" s="25">
        <v>91991.159605182838</v>
      </c>
      <c r="I62" s="25">
        <v>82821.547562713415</v>
      </c>
      <c r="J62" s="25">
        <v>156300.07957932854</v>
      </c>
      <c r="K62" s="25">
        <v>32644.209420539442</v>
      </c>
      <c r="L62" s="25">
        <v>1084930.9023818816</v>
      </c>
      <c r="M62" s="25">
        <v>221230.98151447705</v>
      </c>
      <c r="N62" s="25">
        <v>1306161.8838963588</v>
      </c>
      <c r="Q62" s="48" t="s">
        <v>104</v>
      </c>
      <c r="R62" s="25">
        <v>851324.83397581021</v>
      </c>
      <c r="S62" s="25">
        <v>15761.367457988381</v>
      </c>
      <c r="T62" s="25">
        <v>236472.29813461576</v>
      </c>
      <c r="U62" s="25">
        <v>263387.40813155507</v>
      </c>
      <c r="V62" s="25">
        <v>80725.835906316526</v>
      </c>
      <c r="W62" s="25">
        <v>1.1368370951475357</v>
      </c>
      <c r="X62" s="25">
        <v>664439.51531034708</v>
      </c>
      <c r="Y62" s="25">
        <v>805950.51185736968</v>
      </c>
      <c r="Z62" s="25">
        <v>1306161.8838963588</v>
      </c>
    </row>
    <row r="63" spans="1:28" x14ac:dyDescent="0.2">
      <c r="A63" s="48" t="s">
        <v>105</v>
      </c>
      <c r="B63" s="25">
        <v>73881.045842903972</v>
      </c>
      <c r="C63" s="25">
        <v>244707.41911276928</v>
      </c>
      <c r="D63" s="25">
        <v>67807.422600624937</v>
      </c>
      <c r="E63" s="25">
        <v>187804.22771573192</v>
      </c>
      <c r="F63" s="25">
        <v>69805.126973504433</v>
      </c>
      <c r="G63" s="25">
        <v>42838.316744790238</v>
      </c>
      <c r="H63" s="25">
        <v>91795.588511568174</v>
      </c>
      <c r="I63" s="25">
        <v>65759.271153060312</v>
      </c>
      <c r="J63" s="25">
        <v>157820.76131512181</v>
      </c>
      <c r="K63" s="25">
        <v>22750.217926411977</v>
      </c>
      <c r="L63" s="25">
        <v>1024969.3978964867</v>
      </c>
      <c r="M63" s="25">
        <v>216436.03909211452</v>
      </c>
      <c r="N63" s="25">
        <v>1241405.4369886012</v>
      </c>
      <c r="Q63" s="48" t="s">
        <v>105</v>
      </c>
      <c r="R63" s="25">
        <v>841971.7837028153</v>
      </c>
      <c r="S63" s="25">
        <v>14767.461072953029</v>
      </c>
      <c r="T63" s="25">
        <v>249391.78945226112</v>
      </c>
      <c r="U63" s="25">
        <v>247892.68977304059</v>
      </c>
      <c r="V63" s="25">
        <v>-15539.560485222843</v>
      </c>
      <c r="W63" s="25">
        <v>1.1256530016215553</v>
      </c>
      <c r="X63" s="25">
        <v>555597.465178638</v>
      </c>
      <c r="Y63" s="25">
        <v>652677.31735888566</v>
      </c>
      <c r="Z63" s="25">
        <v>1241405.4369886012</v>
      </c>
    </row>
  </sheetData>
  <mergeCells count="2">
    <mergeCell ref="B3:N3"/>
    <mergeCell ref="Q3:Y3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39"/>
  <sheetViews>
    <sheetView workbookViewId="0">
      <pane xSplit="1" ySplit="5" topLeftCell="S106" activePane="bottomRight" state="frozen"/>
      <selection pane="topRight" activeCell="B1" sqref="B1"/>
      <selection pane="bottomLeft" activeCell="A6" sqref="A6"/>
      <selection pane="bottomRight" activeCell="AA119" sqref="AA119:AF127"/>
    </sheetView>
  </sheetViews>
  <sheetFormatPr defaultRowHeight="12.75" x14ac:dyDescent="0.2"/>
  <cols>
    <col min="1" max="1" width="12.42578125" style="33" customWidth="1"/>
    <col min="2" max="2" width="9.5703125" style="11" bestFit="1" customWidth="1"/>
    <col min="3" max="3" width="14.28515625" style="11" customWidth="1"/>
    <col min="4" max="5" width="9.5703125" style="11" bestFit="1" customWidth="1"/>
    <col min="6" max="6" width="9.28515625" style="11" bestFit="1" customWidth="1"/>
    <col min="7" max="9" width="9.5703125" style="11" bestFit="1" customWidth="1"/>
    <col min="10" max="10" width="9.28515625" style="11" bestFit="1" customWidth="1"/>
    <col min="11" max="11" width="9.5703125" style="11" bestFit="1" customWidth="1"/>
    <col min="12" max="12" width="9.5703125" style="11" customWidth="1"/>
    <col min="13" max="14" width="9.5703125" style="11" bestFit="1" customWidth="1"/>
    <col min="15" max="15" width="10.5703125" style="11" customWidth="1"/>
    <col min="16" max="16" width="9.5703125" style="11" customWidth="1"/>
    <col min="17" max="19" width="10.42578125" style="11" customWidth="1"/>
    <col min="20" max="20" width="11" style="11" customWidth="1"/>
    <col min="21" max="21" width="14" style="11" customWidth="1"/>
    <col min="22" max="23" width="10.7109375" style="11" customWidth="1"/>
    <col min="24" max="24" width="12.28515625" style="11" bestFit="1" customWidth="1"/>
    <col min="25" max="25" width="9.42578125" style="11" bestFit="1" customWidth="1"/>
    <col min="26" max="30" width="9.140625" style="11"/>
    <col min="31" max="31" width="9.42578125" style="11" bestFit="1" customWidth="1"/>
    <col min="32" max="16384" width="9.140625" style="11"/>
  </cols>
  <sheetData>
    <row r="1" spans="1:72" ht="15.75" x14ac:dyDescent="0.25">
      <c r="A1" s="36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3" spans="1:72" ht="21" x14ac:dyDescent="0.35">
      <c r="B3" s="57" t="s">
        <v>47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3"/>
      <c r="P3" s="60" t="s">
        <v>48</v>
      </c>
      <c r="Q3" s="60"/>
      <c r="R3" s="60"/>
      <c r="S3" s="60"/>
      <c r="T3" s="60"/>
      <c r="U3" s="60"/>
      <c r="V3" s="60"/>
      <c r="W3" s="60"/>
      <c r="X3" s="60"/>
    </row>
    <row r="4" spans="1:72" x14ac:dyDescent="0.2">
      <c r="A4" s="14"/>
      <c r="B4" s="34" t="s">
        <v>10</v>
      </c>
      <c r="C4" s="34" t="s">
        <v>61</v>
      </c>
      <c r="D4" s="34" t="s">
        <v>12</v>
      </c>
      <c r="E4" s="34" t="s">
        <v>62</v>
      </c>
      <c r="F4" s="34" t="s">
        <v>0</v>
      </c>
      <c r="G4" s="34" t="s">
        <v>1</v>
      </c>
      <c r="H4" s="34" t="s">
        <v>11</v>
      </c>
      <c r="I4" s="34" t="s">
        <v>63</v>
      </c>
      <c r="J4" s="34" t="s">
        <v>64</v>
      </c>
      <c r="K4" s="34" t="s">
        <v>65</v>
      </c>
      <c r="L4" s="17"/>
      <c r="M4" s="17"/>
      <c r="N4" s="17"/>
      <c r="O4" s="20"/>
      <c r="P4" s="18"/>
      <c r="Q4" s="41"/>
      <c r="R4" s="41"/>
      <c r="S4" s="41"/>
      <c r="T4" s="41"/>
      <c r="U4" s="41"/>
      <c r="V4" s="41"/>
      <c r="W4" s="41"/>
      <c r="X4" s="41"/>
    </row>
    <row r="5" spans="1:72" s="21" customFormat="1" ht="165.75" x14ac:dyDescent="0.2">
      <c r="A5" s="14"/>
      <c r="B5" s="35" t="s">
        <v>2</v>
      </c>
      <c r="C5" s="35" t="s">
        <v>66</v>
      </c>
      <c r="D5" s="35" t="s">
        <v>3</v>
      </c>
      <c r="E5" s="35" t="s">
        <v>67</v>
      </c>
      <c r="F5" s="35" t="s">
        <v>4</v>
      </c>
      <c r="G5" s="35" t="s">
        <v>5</v>
      </c>
      <c r="H5" s="35" t="s">
        <v>6</v>
      </c>
      <c r="I5" s="35" t="s">
        <v>68</v>
      </c>
      <c r="J5" s="35" t="s">
        <v>69</v>
      </c>
      <c r="K5" s="35" t="s">
        <v>70</v>
      </c>
      <c r="L5" s="35" t="s">
        <v>7</v>
      </c>
      <c r="M5" s="35" t="s">
        <v>8</v>
      </c>
      <c r="N5" s="35" t="s">
        <v>9</v>
      </c>
      <c r="P5" s="18"/>
      <c r="Q5" s="47" t="s">
        <v>49</v>
      </c>
      <c r="R5" s="47" t="s">
        <v>56</v>
      </c>
      <c r="S5" s="47" t="s">
        <v>50</v>
      </c>
      <c r="T5" s="47" t="s">
        <v>97</v>
      </c>
      <c r="U5" s="47" t="s">
        <v>95</v>
      </c>
      <c r="V5" s="47" t="s">
        <v>93</v>
      </c>
      <c r="W5" s="47" t="s">
        <v>45</v>
      </c>
      <c r="X5" s="47" t="s">
        <v>46</v>
      </c>
      <c r="Y5" s="47" t="s">
        <v>9</v>
      </c>
    </row>
    <row r="6" spans="1:72" x14ac:dyDescent="0.2">
      <c r="A6" s="48" t="s">
        <v>17</v>
      </c>
      <c r="B6" s="24">
        <v>38309.469863060614</v>
      </c>
      <c r="C6" s="24">
        <v>168102.02277342594</v>
      </c>
      <c r="D6" s="24">
        <v>14836.663123265902</v>
      </c>
      <c r="E6" s="24">
        <v>86554.959987370676</v>
      </c>
      <c r="F6" s="24">
        <v>20785.214137001072</v>
      </c>
      <c r="G6" s="24">
        <v>16539.575116297463</v>
      </c>
      <c r="H6" s="24">
        <v>68037.716847117597</v>
      </c>
      <c r="I6" s="24">
        <v>32844.005478340754</v>
      </c>
      <c r="J6" s="24">
        <v>81352.598518626488</v>
      </c>
      <c r="K6" s="24">
        <v>19842.569260095788</v>
      </c>
      <c r="L6" s="24">
        <v>550606.47638544813</v>
      </c>
      <c r="M6" s="24">
        <v>113594.55906984671</v>
      </c>
      <c r="N6" s="24">
        <v>664228.8061772245</v>
      </c>
      <c r="O6" s="24"/>
      <c r="P6" s="48" t="s">
        <v>17</v>
      </c>
      <c r="Q6" s="24">
        <v>516927.71864850307</v>
      </c>
      <c r="R6" s="24">
        <v>6474.9048138725475</v>
      </c>
      <c r="S6" s="24">
        <v>138897.43282847325</v>
      </c>
      <c r="T6" s="24">
        <v>99574.153694839348</v>
      </c>
      <c r="U6" s="52" t="s">
        <v>54</v>
      </c>
      <c r="V6" s="52" t="s">
        <v>54</v>
      </c>
      <c r="W6" s="24">
        <v>197849.22249471664</v>
      </c>
      <c r="X6" s="52">
        <v>293098.54974129191</v>
      </c>
      <c r="Y6" s="24">
        <v>664228.8061772245</v>
      </c>
      <c r="Z6" s="24"/>
      <c r="AA6" s="24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2"/>
      <c r="BM6" s="4"/>
      <c r="BN6" s="8"/>
      <c r="BO6" s="8"/>
      <c r="BP6" s="8"/>
      <c r="BQ6" s="8"/>
      <c r="BR6" s="8"/>
      <c r="BS6" s="8"/>
      <c r="BT6" s="8"/>
    </row>
    <row r="7" spans="1:72" x14ac:dyDescent="0.2">
      <c r="A7" s="48" t="s">
        <v>18</v>
      </c>
      <c r="B7" s="24">
        <v>45219.7031049293</v>
      </c>
      <c r="C7" s="24">
        <v>175130.879990302</v>
      </c>
      <c r="D7" s="24">
        <v>25181.1667590611</v>
      </c>
      <c r="E7" s="24">
        <v>101806.53225612099</v>
      </c>
      <c r="F7" s="24">
        <v>21867.880135059742</v>
      </c>
      <c r="G7" s="24">
        <v>17860.316162531668</v>
      </c>
      <c r="H7" s="24">
        <v>68967.258198823896</v>
      </c>
      <c r="I7" s="24">
        <v>34764.160564715523</v>
      </c>
      <c r="J7" s="24">
        <v>84466.518741194261</v>
      </c>
      <c r="K7" s="24">
        <v>20459.168964404587</v>
      </c>
      <c r="L7" s="24">
        <v>597351.90499070985</v>
      </c>
      <c r="M7" s="24">
        <v>121554.55622561298</v>
      </c>
      <c r="N7" s="24">
        <v>718818.53094027145</v>
      </c>
      <c r="O7" s="42"/>
      <c r="P7" s="48" t="s">
        <v>18</v>
      </c>
      <c r="Q7" s="24">
        <v>549793.47038159298</v>
      </c>
      <c r="R7" s="24">
        <v>6624.0654596465574</v>
      </c>
      <c r="S7" s="24">
        <v>147345.66775952667</v>
      </c>
      <c r="T7" s="24">
        <v>138354.50704716638</v>
      </c>
      <c r="U7" s="52" t="s">
        <v>54</v>
      </c>
      <c r="V7" s="52" t="s">
        <v>54</v>
      </c>
      <c r="W7" s="24">
        <v>215750.52347797831</v>
      </c>
      <c r="X7" s="52">
        <v>342407.55138848705</v>
      </c>
      <c r="Y7" s="24">
        <v>718818.53094027145</v>
      </c>
      <c r="Z7" s="24"/>
      <c r="AA7" s="24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3"/>
      <c r="BM7" s="4"/>
      <c r="BN7" s="8"/>
      <c r="BO7" s="8"/>
      <c r="BP7" s="8"/>
      <c r="BQ7" s="8"/>
      <c r="BR7" s="8"/>
      <c r="BS7" s="8"/>
      <c r="BT7" s="8"/>
    </row>
    <row r="8" spans="1:72" x14ac:dyDescent="0.2">
      <c r="A8" s="48" t="s">
        <v>19</v>
      </c>
      <c r="B8" s="24">
        <v>66391.572337919497</v>
      </c>
      <c r="C8" s="24">
        <v>176072.79194962399</v>
      </c>
      <c r="D8" s="24">
        <v>36267.302383302689</v>
      </c>
      <c r="E8" s="24">
        <v>104538.19433022823</v>
      </c>
      <c r="F8" s="24">
        <v>22499.822020654407</v>
      </c>
      <c r="G8" s="24">
        <v>17309.791314225578</v>
      </c>
      <c r="H8" s="24">
        <v>69252.3980923052</v>
      </c>
      <c r="I8" s="24">
        <v>35168.90031338569</v>
      </c>
      <c r="J8" s="24">
        <v>86251.94183563134</v>
      </c>
      <c r="K8" s="24">
        <v>20844.542272888804</v>
      </c>
      <c r="L8" s="24">
        <v>633798.08818496636</v>
      </c>
      <c r="M8" s="24">
        <v>122903.86648182161</v>
      </c>
      <c r="N8" s="24">
        <v>756183.31000080623</v>
      </c>
      <c r="O8" s="42"/>
      <c r="P8" s="48" t="s">
        <v>19</v>
      </c>
      <c r="Q8" s="24">
        <v>562717.1782073736</v>
      </c>
      <c r="R8" s="24">
        <v>7011.8454431027976</v>
      </c>
      <c r="S8" s="24">
        <v>151341.55107281514</v>
      </c>
      <c r="T8" s="24">
        <v>161581.44743454992</v>
      </c>
      <c r="U8" s="52" t="s">
        <v>54</v>
      </c>
      <c r="V8" s="52" t="s">
        <v>54</v>
      </c>
      <c r="W8" s="24">
        <v>228253.16181967</v>
      </c>
      <c r="X8" s="52">
        <v>350697.93632946035</v>
      </c>
      <c r="Y8" s="24">
        <v>756183.31000080623</v>
      </c>
      <c r="Z8" s="24"/>
      <c r="AA8" s="24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3"/>
      <c r="BM8" s="4"/>
      <c r="BN8" s="8"/>
      <c r="BO8" s="8"/>
      <c r="BP8" s="8"/>
      <c r="BQ8" s="8"/>
      <c r="BR8" s="8"/>
      <c r="BS8" s="8"/>
      <c r="BT8" s="8"/>
    </row>
    <row r="9" spans="1:72" x14ac:dyDescent="0.2">
      <c r="A9" s="48" t="s">
        <v>20</v>
      </c>
      <c r="B9" s="24">
        <v>63677.717583148726</v>
      </c>
      <c r="C9" s="24">
        <v>197726.62179798901</v>
      </c>
      <c r="D9" s="24">
        <v>41725.950666913304</v>
      </c>
      <c r="E9" s="24">
        <v>111605.71180298513</v>
      </c>
      <c r="F9" s="24">
        <v>23088.343564708073</v>
      </c>
      <c r="G9" s="24">
        <v>17570.104568988456</v>
      </c>
      <c r="H9" s="24">
        <v>69933.314018093399</v>
      </c>
      <c r="I9" s="24">
        <v>35340.146113940427</v>
      </c>
      <c r="J9" s="24">
        <v>95317.771137849835</v>
      </c>
      <c r="K9" s="24">
        <v>21428.044714767238</v>
      </c>
      <c r="L9" s="24">
        <v>676236.64205936226</v>
      </c>
      <c r="M9" s="24">
        <v>134885.7454876983</v>
      </c>
      <c r="N9" s="24">
        <v>810832.08318883693</v>
      </c>
      <c r="O9" s="42"/>
      <c r="P9" s="48" t="s">
        <v>20</v>
      </c>
      <c r="Q9" s="24">
        <v>612879.42293822183</v>
      </c>
      <c r="R9" s="24">
        <v>7499.3033493340281</v>
      </c>
      <c r="S9" s="24">
        <v>168605.04472038211</v>
      </c>
      <c r="T9" s="24">
        <v>185222.47457655458</v>
      </c>
      <c r="U9" s="52" t="s">
        <v>54</v>
      </c>
      <c r="V9" s="52" t="s">
        <v>54</v>
      </c>
      <c r="W9" s="24">
        <v>226466.1721713912</v>
      </c>
      <c r="X9" s="52">
        <v>399521.29114754614</v>
      </c>
      <c r="Y9" s="24">
        <v>810832.08318883693</v>
      </c>
      <c r="Z9" s="24"/>
      <c r="AA9" s="24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3"/>
      <c r="BM9" s="4"/>
      <c r="BN9" s="8"/>
      <c r="BO9" s="8"/>
      <c r="BP9" s="8"/>
      <c r="BQ9" s="8"/>
      <c r="BR9" s="8"/>
      <c r="BS9" s="8"/>
      <c r="BT9" s="8"/>
    </row>
    <row r="10" spans="1:72" x14ac:dyDescent="0.2">
      <c r="A10" s="48" t="s">
        <v>21</v>
      </c>
      <c r="B10" s="24">
        <v>37991.224068528922</v>
      </c>
      <c r="C10" s="24">
        <v>175925.3171884185</v>
      </c>
      <c r="D10" s="24">
        <v>20327.593774744466</v>
      </c>
      <c r="E10" s="24">
        <v>102542.58770121599</v>
      </c>
      <c r="F10" s="24">
        <v>23145.319707423161</v>
      </c>
      <c r="G10" s="24">
        <v>18804.007693046351</v>
      </c>
      <c r="H10" s="24">
        <v>67053.445570918746</v>
      </c>
      <c r="I10" s="24">
        <v>34715.856608635586</v>
      </c>
      <c r="J10" s="24">
        <v>84787.333018712932</v>
      </c>
      <c r="K10" s="24">
        <v>21218.039430587753</v>
      </c>
      <c r="L10" s="24">
        <v>587493.65930368332</v>
      </c>
      <c r="M10" s="24">
        <v>125389.8828182463</v>
      </c>
      <c r="N10" s="24">
        <v>712737.09586601332</v>
      </c>
      <c r="O10" s="42"/>
      <c r="P10" s="48" t="s">
        <v>21</v>
      </c>
      <c r="Q10" s="24">
        <v>563928.98369950755</v>
      </c>
      <c r="R10" s="24">
        <v>8011.2731514366351</v>
      </c>
      <c r="S10" s="24">
        <v>141997.86313749611</v>
      </c>
      <c r="T10" s="24">
        <v>142923.65264988458</v>
      </c>
      <c r="U10" s="52" t="s">
        <v>54</v>
      </c>
      <c r="V10" s="52" t="s">
        <v>54</v>
      </c>
      <c r="W10" s="24">
        <v>204287.3248709421</v>
      </c>
      <c r="X10" s="52">
        <v>371806.0663753784</v>
      </c>
      <c r="Y10" s="24">
        <v>712737.09586601332</v>
      </c>
      <c r="Z10" s="24"/>
      <c r="AA10" s="24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4"/>
      <c r="BN10" s="8"/>
      <c r="BO10" s="8"/>
      <c r="BP10" s="8"/>
      <c r="BQ10" s="8"/>
      <c r="BR10" s="8"/>
      <c r="BS10" s="8"/>
      <c r="BT10" s="8"/>
    </row>
    <row r="11" spans="1:72" ht="13.5" customHeight="1" x14ac:dyDescent="0.2">
      <c r="A11" s="48" t="s">
        <v>22</v>
      </c>
      <c r="B11" s="24">
        <v>44223.423640848116</v>
      </c>
      <c r="C11" s="24">
        <v>183483.23344214485</v>
      </c>
      <c r="D11" s="24">
        <v>30903.180359525595</v>
      </c>
      <c r="E11" s="24">
        <v>119220.87610475946</v>
      </c>
      <c r="F11" s="24">
        <v>24613.415517666144</v>
      </c>
      <c r="G11" s="24">
        <v>18397.438063374051</v>
      </c>
      <c r="H11" s="24">
        <v>68596.600156909059</v>
      </c>
      <c r="I11" s="24">
        <v>36252.633760708937</v>
      </c>
      <c r="J11" s="24">
        <v>87075.55390091904</v>
      </c>
      <c r="K11" s="24">
        <v>21550.049767273085</v>
      </c>
      <c r="L11" s="24">
        <v>634762.14530938561</v>
      </c>
      <c r="M11" s="24">
        <v>130747.89849148823</v>
      </c>
      <c r="N11" s="24">
        <v>765313.52290542587</v>
      </c>
      <c r="O11" s="42"/>
      <c r="P11" s="48" t="s">
        <v>22</v>
      </c>
      <c r="Q11" s="24">
        <v>585004.41104934865</v>
      </c>
      <c r="R11" s="24">
        <v>8324.6361315949416</v>
      </c>
      <c r="S11" s="24">
        <v>145371.84831838467</v>
      </c>
      <c r="T11" s="24">
        <v>174034.08155800853</v>
      </c>
      <c r="U11" s="52" t="s">
        <v>54</v>
      </c>
      <c r="V11" s="52" t="s">
        <v>54</v>
      </c>
      <c r="W11" s="24">
        <v>226260.52428568254</v>
      </c>
      <c r="X11" s="52">
        <v>409845.6038936706</v>
      </c>
      <c r="Y11" s="24">
        <v>765313.52290542587</v>
      </c>
      <c r="Z11" s="24"/>
      <c r="AA11" s="24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3"/>
      <c r="BM11" s="4"/>
      <c r="BN11" s="8"/>
      <c r="BO11" s="8"/>
      <c r="BP11" s="8"/>
      <c r="BQ11" s="8"/>
      <c r="BR11" s="8"/>
      <c r="BS11" s="8"/>
      <c r="BT11" s="8"/>
    </row>
    <row r="12" spans="1:72" ht="13.5" customHeight="1" x14ac:dyDescent="0.2">
      <c r="A12" s="48" t="s">
        <v>23</v>
      </c>
      <c r="B12" s="24">
        <v>58914.700462120243</v>
      </c>
      <c r="C12" s="24">
        <v>187512.72557273036</v>
      </c>
      <c r="D12" s="24">
        <v>39313.866459663819</v>
      </c>
      <c r="E12" s="24">
        <v>120947.89075770722</v>
      </c>
      <c r="F12" s="24">
        <v>25733.061821315245</v>
      </c>
      <c r="G12" s="24">
        <v>17904.350620232566</v>
      </c>
      <c r="H12" s="24">
        <v>69487.986784286753</v>
      </c>
      <c r="I12" s="24">
        <v>36554.987241171999</v>
      </c>
      <c r="J12" s="24">
        <v>88577.547759370776</v>
      </c>
      <c r="K12" s="24">
        <v>21663.668309966146</v>
      </c>
      <c r="L12" s="24">
        <v>666507.01703413192</v>
      </c>
      <c r="M12" s="24">
        <v>135160.59299551757</v>
      </c>
      <c r="N12" s="24">
        <v>801444.05126076494</v>
      </c>
      <c r="O12" s="42"/>
      <c r="P12" s="48" t="s">
        <v>23</v>
      </c>
      <c r="Q12" s="24">
        <v>611774.62586787192</v>
      </c>
      <c r="R12" s="24">
        <v>8525.5269521307018</v>
      </c>
      <c r="S12" s="24">
        <v>148991.70773350136</v>
      </c>
      <c r="T12" s="24">
        <v>198999.90377825312</v>
      </c>
      <c r="U12" s="52" t="s">
        <v>54</v>
      </c>
      <c r="V12" s="52" t="s">
        <v>54</v>
      </c>
      <c r="W12" s="24">
        <v>242681.15656674522</v>
      </c>
      <c r="X12" s="52">
        <v>429712.69124256668</v>
      </c>
      <c r="Y12" s="24">
        <v>801444.05126076494</v>
      </c>
      <c r="Z12" s="24"/>
      <c r="AA12" s="24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3"/>
      <c r="BM12" s="4"/>
      <c r="BN12" s="8"/>
      <c r="BO12" s="8"/>
      <c r="BP12" s="8"/>
      <c r="BQ12" s="8"/>
      <c r="BR12" s="8"/>
      <c r="BS12" s="8"/>
      <c r="BT12" s="8"/>
    </row>
    <row r="13" spans="1:72" ht="13.5" customHeight="1" x14ac:dyDescent="0.2">
      <c r="A13" s="48" t="s">
        <v>24</v>
      </c>
      <c r="B13" s="24">
        <v>55718.647768208466</v>
      </c>
      <c r="C13" s="24">
        <v>205860.09082017932</v>
      </c>
      <c r="D13" s="24">
        <v>43862.259948705636</v>
      </c>
      <c r="E13" s="24">
        <v>129818.82301922358</v>
      </c>
      <c r="F13" s="24">
        <v>27469.011200180379</v>
      </c>
      <c r="G13" s="24">
        <v>18839.071194275344</v>
      </c>
      <c r="H13" s="24">
        <v>72337.805313287565</v>
      </c>
      <c r="I13" s="24">
        <v>39219.88141264514</v>
      </c>
      <c r="J13" s="24">
        <v>99449.771699709265</v>
      </c>
      <c r="K13" s="24">
        <v>22283.193253724705</v>
      </c>
      <c r="L13" s="24">
        <v>714967.11061815906</v>
      </c>
      <c r="M13" s="24">
        <v>145804.24742136287</v>
      </c>
      <c r="N13" s="24">
        <v>860538.1537101405</v>
      </c>
      <c r="O13" s="42"/>
      <c r="P13" s="48" t="s">
        <v>24</v>
      </c>
      <c r="Q13" s="24">
        <v>650109.49540604942</v>
      </c>
      <c r="R13" s="24">
        <v>8581.2171831553933</v>
      </c>
      <c r="S13" s="24">
        <v>175151.54999460906</v>
      </c>
      <c r="T13" s="24">
        <v>217853.44792822085</v>
      </c>
      <c r="U13" s="52" t="s">
        <v>54</v>
      </c>
      <c r="V13" s="52" t="s">
        <v>54</v>
      </c>
      <c r="W13" s="24">
        <v>227824.6837977001</v>
      </c>
      <c r="X13" s="52">
        <v>471127.88514217013</v>
      </c>
      <c r="Y13" s="24">
        <v>860538.1537101405</v>
      </c>
      <c r="Z13" s="24"/>
      <c r="AA13" s="24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3"/>
      <c r="BM13" s="4"/>
      <c r="BN13" s="8"/>
      <c r="BO13" s="8"/>
      <c r="BP13" s="8"/>
      <c r="BQ13" s="8"/>
      <c r="BR13" s="8"/>
      <c r="BS13" s="8"/>
      <c r="BT13" s="8"/>
    </row>
    <row r="14" spans="1:72" x14ac:dyDescent="0.2">
      <c r="A14" s="48" t="s">
        <v>25</v>
      </c>
      <c r="B14" s="24">
        <v>41354.24856710621</v>
      </c>
      <c r="C14" s="24">
        <v>187539.10673499128</v>
      </c>
      <c r="D14" s="24">
        <v>21648.6037665689</v>
      </c>
      <c r="E14" s="24">
        <v>113717.76322534512</v>
      </c>
      <c r="F14" s="24">
        <v>27496.086235600236</v>
      </c>
      <c r="G14" s="24">
        <v>20521.14077992666</v>
      </c>
      <c r="H14" s="24">
        <v>68550.181478514001</v>
      </c>
      <c r="I14" s="24">
        <v>40210.510647389514</v>
      </c>
      <c r="J14" s="24">
        <v>87735.755024784201</v>
      </c>
      <c r="K14" s="24">
        <v>22865.10696211606</v>
      </c>
      <c r="L14" s="24">
        <v>631585.48653296358</v>
      </c>
      <c r="M14" s="24">
        <v>135449.44063297167</v>
      </c>
      <c r="N14" s="24">
        <v>766829.57333676016</v>
      </c>
      <c r="P14" s="48" t="s">
        <v>25</v>
      </c>
      <c r="Q14" s="24">
        <v>604959.83443972084</v>
      </c>
      <c r="R14" s="24">
        <v>8689.0463720640564</v>
      </c>
      <c r="S14" s="24">
        <v>147849.08745246244</v>
      </c>
      <c r="T14" s="24">
        <v>163560.39634038173</v>
      </c>
      <c r="U14" s="52" t="s">
        <v>54</v>
      </c>
      <c r="V14" s="52" t="s">
        <v>54</v>
      </c>
      <c r="W14" s="24">
        <v>238974.33883443818</v>
      </c>
      <c r="X14" s="52">
        <v>426546.60290761734</v>
      </c>
      <c r="Y14" s="24">
        <v>766829.57333676016</v>
      </c>
      <c r="Z14" s="24"/>
      <c r="AA14" s="24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1"/>
      <c r="BM14" s="4"/>
      <c r="BN14" s="8"/>
      <c r="BO14" s="8"/>
      <c r="BP14" s="8"/>
      <c r="BQ14" s="8"/>
      <c r="BR14" s="8"/>
      <c r="BS14" s="8"/>
      <c r="BT14" s="8"/>
    </row>
    <row r="15" spans="1:72" x14ac:dyDescent="0.2">
      <c r="A15" s="48" t="s">
        <v>26</v>
      </c>
      <c r="B15" s="24">
        <v>46389.78061631554</v>
      </c>
      <c r="C15" s="24">
        <v>196377.2849989087</v>
      </c>
      <c r="D15" s="24">
        <v>32679.548380104301</v>
      </c>
      <c r="E15" s="24">
        <v>126772.46524273376</v>
      </c>
      <c r="F15" s="24">
        <v>28529.798708807728</v>
      </c>
      <c r="G15" s="24">
        <v>21823.98984581908</v>
      </c>
      <c r="H15" s="24">
        <v>70798.264060844012</v>
      </c>
      <c r="I15" s="24">
        <v>41905.661683814338</v>
      </c>
      <c r="J15" s="24">
        <v>90892.71740017728</v>
      </c>
      <c r="K15" s="24">
        <v>23962.284316426183</v>
      </c>
      <c r="L15" s="24">
        <v>679907.89150945051</v>
      </c>
      <c r="M15" s="24">
        <v>142035.90154513365</v>
      </c>
      <c r="N15" s="24">
        <v>821731.0374080675</v>
      </c>
      <c r="P15" s="48" t="s">
        <v>26</v>
      </c>
      <c r="Q15" s="24">
        <v>623438.34758293151</v>
      </c>
      <c r="R15" s="24">
        <v>8504.2229829326097</v>
      </c>
      <c r="S15" s="24">
        <v>157203.66963966622</v>
      </c>
      <c r="T15" s="24">
        <v>204701.34757218536</v>
      </c>
      <c r="U15" s="52" t="s">
        <v>54</v>
      </c>
      <c r="V15" s="52" t="s">
        <v>54</v>
      </c>
      <c r="W15" s="24">
        <v>261688.3598874078</v>
      </c>
      <c r="X15" s="52">
        <v>491035.23388257518</v>
      </c>
      <c r="Y15" s="24">
        <v>821731.0374080675</v>
      </c>
      <c r="Z15" s="24"/>
      <c r="AA15" s="24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1"/>
      <c r="BM15" s="4"/>
      <c r="BN15" s="8"/>
      <c r="BO15" s="8"/>
      <c r="BP15" s="8"/>
      <c r="BQ15" s="8"/>
      <c r="BR15" s="8"/>
      <c r="BS15" s="8"/>
      <c r="BT15" s="8"/>
    </row>
    <row r="16" spans="1:72" x14ac:dyDescent="0.2">
      <c r="A16" s="48" t="s">
        <v>27</v>
      </c>
      <c r="B16" s="24">
        <v>65570.566599341837</v>
      </c>
      <c r="C16" s="24">
        <v>194424.95194532984</v>
      </c>
      <c r="D16" s="24">
        <v>39366.747726052097</v>
      </c>
      <c r="E16" s="24">
        <v>130048.85436633127</v>
      </c>
      <c r="F16" s="24">
        <v>28485.252497873353</v>
      </c>
      <c r="G16" s="24">
        <v>21101.197101826878</v>
      </c>
      <c r="H16" s="24">
        <v>72271.949925599416</v>
      </c>
      <c r="I16" s="24">
        <v>42303.778097975366</v>
      </c>
      <c r="J16" s="24">
        <v>90971.604318866812</v>
      </c>
      <c r="K16" s="24">
        <v>24000.867921588451</v>
      </c>
      <c r="L16" s="24">
        <v>707927.69023097004</v>
      </c>
      <c r="M16" s="24">
        <v>143497.0271447112</v>
      </c>
      <c r="N16" s="24">
        <v>851212.85804597207</v>
      </c>
      <c r="P16" s="48" t="s">
        <v>27</v>
      </c>
      <c r="Q16" s="24">
        <v>641598.50632921304</v>
      </c>
      <c r="R16" s="24">
        <v>8518.6169304506966</v>
      </c>
      <c r="S16" s="24">
        <v>158910.42953738477</v>
      </c>
      <c r="T16" s="24">
        <v>211594.45644609898</v>
      </c>
      <c r="U16" s="52" t="s">
        <v>54</v>
      </c>
      <c r="V16" s="52" t="s">
        <v>54</v>
      </c>
      <c r="W16" s="24">
        <v>271547.04259132862</v>
      </c>
      <c r="X16" s="52">
        <v>481892.48668432346</v>
      </c>
      <c r="Y16" s="24">
        <v>851212.85804597207</v>
      </c>
      <c r="Z16" s="24"/>
      <c r="AA16" s="24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1"/>
      <c r="BM16" s="4"/>
      <c r="BN16" s="8"/>
      <c r="BO16" s="8"/>
      <c r="BP16" s="8"/>
      <c r="BQ16" s="8"/>
      <c r="BR16" s="8"/>
      <c r="BS16" s="8"/>
      <c r="BT16" s="8"/>
    </row>
    <row r="17" spans="1:72" x14ac:dyDescent="0.2">
      <c r="A17" s="48" t="s">
        <v>28</v>
      </c>
      <c r="B17" s="24">
        <v>60401.682063602871</v>
      </c>
      <c r="C17" s="24">
        <v>203100.87365604966</v>
      </c>
      <c r="D17" s="24">
        <v>43498.123189869606</v>
      </c>
      <c r="E17" s="24">
        <v>136797.33345636443</v>
      </c>
      <c r="F17" s="24">
        <v>29567.729584881075</v>
      </c>
      <c r="G17" s="24">
        <v>21464.697588545489</v>
      </c>
      <c r="H17" s="24">
        <v>73383.169726875029</v>
      </c>
      <c r="I17" s="24">
        <v>44707.281375825682</v>
      </c>
      <c r="J17" s="24">
        <v>96005.813840606192</v>
      </c>
      <c r="K17" s="24">
        <v>24558.710157308753</v>
      </c>
      <c r="L17" s="24">
        <v>733246.83134278154</v>
      </c>
      <c r="M17" s="24">
        <v>144810.5196285432</v>
      </c>
      <c r="N17" s="24">
        <v>877846.3165386545</v>
      </c>
      <c r="P17" s="48" t="s">
        <v>28</v>
      </c>
      <c r="Q17" s="24">
        <v>650120.94155074481</v>
      </c>
      <c r="R17" s="24">
        <v>8252.3638242102679</v>
      </c>
      <c r="S17" s="24">
        <v>168985.55696951525</v>
      </c>
      <c r="T17" s="24">
        <v>213332.75702979378</v>
      </c>
      <c r="U17" s="52" t="s">
        <v>54</v>
      </c>
      <c r="V17" s="52" t="s">
        <v>54</v>
      </c>
      <c r="W17" s="24">
        <v>241978.60528547669</v>
      </c>
      <c r="X17" s="52">
        <v>452650.6450278578</v>
      </c>
      <c r="Y17" s="24">
        <v>877846.3165386545</v>
      </c>
      <c r="Z17" s="24"/>
      <c r="AA17" s="24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1"/>
      <c r="BM17" s="4"/>
      <c r="BN17" s="8"/>
      <c r="BO17" s="8"/>
      <c r="BP17" s="8"/>
      <c r="BQ17" s="8"/>
      <c r="BR17" s="8"/>
      <c r="BS17" s="8"/>
      <c r="BT17" s="8"/>
    </row>
    <row r="18" spans="1:72" x14ac:dyDescent="0.2">
      <c r="A18" s="48" t="s">
        <v>29</v>
      </c>
      <c r="B18" s="24">
        <v>40768.029823940975</v>
      </c>
      <c r="C18" s="24">
        <v>168905.81144895399</v>
      </c>
      <c r="D18" s="24">
        <v>21103.653782034846</v>
      </c>
      <c r="E18" s="24">
        <v>115191.23547295936</v>
      </c>
      <c r="F18" s="24">
        <v>29456.92245902566</v>
      </c>
      <c r="G18" s="24">
        <v>22342.285482701689</v>
      </c>
      <c r="H18" s="24">
        <v>70319.263302470194</v>
      </c>
      <c r="I18" s="24">
        <v>43576.946320363597</v>
      </c>
      <c r="J18" s="24">
        <v>88359.740504100046</v>
      </c>
      <c r="K18" s="24">
        <v>24478.160808782381</v>
      </c>
      <c r="L18" s="24">
        <v>622524.10252602736</v>
      </c>
      <c r="M18" s="24">
        <v>127799.84106744666</v>
      </c>
      <c r="N18" s="24">
        <v>750139.83846559678</v>
      </c>
      <c r="P18" s="48" t="s">
        <v>29</v>
      </c>
      <c r="Q18" s="24">
        <v>573359.36396697839</v>
      </c>
      <c r="R18" s="24">
        <v>7849.5025242550528</v>
      </c>
      <c r="S18" s="24">
        <v>149135.92331858954</v>
      </c>
      <c r="T18" s="24">
        <v>132501.677926779</v>
      </c>
      <c r="U18" s="52" t="s">
        <v>54</v>
      </c>
      <c r="V18" s="52" t="s">
        <v>54</v>
      </c>
      <c r="W18" s="24">
        <v>198792.58183648801</v>
      </c>
      <c r="X18" s="52">
        <v>353697.6258708848</v>
      </c>
      <c r="Y18" s="24">
        <v>750139.83846559678</v>
      </c>
      <c r="Z18" s="24"/>
      <c r="AA18" s="24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1"/>
      <c r="BM18" s="4"/>
      <c r="BN18" s="8"/>
      <c r="BO18" s="8"/>
      <c r="BP18" s="8"/>
      <c r="BQ18" s="8"/>
      <c r="BR18" s="8"/>
      <c r="BS18" s="8"/>
      <c r="BT18" s="8"/>
    </row>
    <row r="19" spans="1:72" x14ac:dyDescent="0.2">
      <c r="A19" s="48" t="s">
        <v>30</v>
      </c>
      <c r="B19" s="24">
        <v>48117.11120003603</v>
      </c>
      <c r="C19" s="24">
        <v>168847.3045644371</v>
      </c>
      <c r="D19" s="24">
        <v>30388.593097209068</v>
      </c>
      <c r="E19" s="24">
        <v>126906.25109208305</v>
      </c>
      <c r="F19" s="24">
        <v>30736.590055284647</v>
      </c>
      <c r="G19" s="24">
        <v>23109.41161591237</v>
      </c>
      <c r="H19" s="24">
        <v>71899.813157252604</v>
      </c>
      <c r="I19" s="24">
        <v>43328.601790779241</v>
      </c>
      <c r="J19" s="24">
        <v>91866.903072356188</v>
      </c>
      <c r="K19" s="24">
        <v>24568.120117718183</v>
      </c>
      <c r="L19" s="24">
        <v>658930.25216763513</v>
      </c>
      <c r="M19" s="24">
        <v>133839.19543125288</v>
      </c>
      <c r="N19" s="24">
        <v>792630.61128343618</v>
      </c>
      <c r="P19" s="48" t="s">
        <v>30</v>
      </c>
      <c r="Q19" s="24">
        <v>609632.3901576401</v>
      </c>
      <c r="R19" s="24">
        <v>7563.3157116535713</v>
      </c>
      <c r="S19" s="24">
        <v>155618.05873004737</v>
      </c>
      <c r="T19" s="24">
        <v>150549.73576997334</v>
      </c>
      <c r="U19" s="52" t="s">
        <v>54</v>
      </c>
      <c r="V19" s="52" t="s">
        <v>54</v>
      </c>
      <c r="W19" s="24">
        <v>223742.07032147</v>
      </c>
      <c r="X19" s="52">
        <v>349507.02538676088</v>
      </c>
      <c r="Y19" s="24">
        <v>792630.61128343618</v>
      </c>
      <c r="Z19" s="24"/>
      <c r="AA19" s="24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1"/>
      <c r="BM19" s="4"/>
      <c r="BN19" s="8"/>
      <c r="BO19" s="8"/>
      <c r="BP19" s="8"/>
      <c r="BQ19" s="8"/>
      <c r="BR19" s="8"/>
      <c r="BS19" s="8"/>
      <c r="BT19" s="8"/>
    </row>
    <row r="20" spans="1:72" x14ac:dyDescent="0.2">
      <c r="A20" s="48" t="s">
        <v>31</v>
      </c>
      <c r="B20" s="24">
        <v>66076.630919050251</v>
      </c>
      <c r="C20" s="24">
        <v>178502.26489866129</v>
      </c>
      <c r="D20" s="24">
        <v>32768.374142606182</v>
      </c>
      <c r="E20" s="24">
        <v>130234.47890080162</v>
      </c>
      <c r="F20" s="24">
        <v>30461.719569530283</v>
      </c>
      <c r="G20" s="24">
        <v>22243.901819888903</v>
      </c>
      <c r="H20" s="24">
        <v>73220.965158460793</v>
      </c>
      <c r="I20" s="24">
        <v>42876.883373117547</v>
      </c>
      <c r="J20" s="24">
        <v>91858.850670029642</v>
      </c>
      <c r="K20" s="24">
        <v>24313.957970655607</v>
      </c>
      <c r="L20" s="24">
        <v>693993.4836418851</v>
      </c>
      <c r="M20" s="24">
        <v>134577.46373037956</v>
      </c>
      <c r="N20" s="24">
        <v>828674.07286328205</v>
      </c>
      <c r="P20" s="48" t="s">
        <v>31</v>
      </c>
      <c r="Q20" s="24">
        <v>619395.89992115635</v>
      </c>
      <c r="R20" s="24">
        <v>7649.1302035851331</v>
      </c>
      <c r="S20" s="24">
        <v>154162.87358594514</v>
      </c>
      <c r="T20" s="24">
        <v>158739.72366981261</v>
      </c>
      <c r="U20" s="52" t="s">
        <v>54</v>
      </c>
      <c r="V20" s="52" t="s">
        <v>54</v>
      </c>
      <c r="W20" s="24">
        <v>233993.30762035603</v>
      </c>
      <c r="X20" s="52">
        <v>360555.05719467107</v>
      </c>
      <c r="Y20" s="24">
        <v>828674.07286328205</v>
      </c>
      <c r="Z20" s="24"/>
      <c r="AA20" s="24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1"/>
      <c r="BM20" s="4"/>
      <c r="BN20" s="8"/>
      <c r="BO20" s="8"/>
      <c r="BP20" s="8"/>
      <c r="BQ20" s="8"/>
      <c r="BR20" s="8"/>
      <c r="BS20" s="8"/>
      <c r="BT20" s="8"/>
    </row>
    <row r="21" spans="1:72" x14ac:dyDescent="0.2">
      <c r="A21" s="48" t="s">
        <v>32</v>
      </c>
      <c r="B21" s="24">
        <v>60488.667466334016</v>
      </c>
      <c r="C21" s="24">
        <v>192796.40455388505</v>
      </c>
      <c r="D21" s="24">
        <v>35428.069271898188</v>
      </c>
      <c r="E21" s="24">
        <v>134241.36520208008</v>
      </c>
      <c r="F21" s="24">
        <v>30848.756918837647</v>
      </c>
      <c r="G21" s="24">
        <v>22494.055758233299</v>
      </c>
      <c r="H21" s="24">
        <v>73805.643689205492</v>
      </c>
      <c r="I21" s="24">
        <v>44091.225354995106</v>
      </c>
      <c r="J21" s="24">
        <v>97640.962194096777</v>
      </c>
      <c r="K21" s="24">
        <v>23230.658637933564</v>
      </c>
      <c r="L21" s="24">
        <v>715961.69553732441</v>
      </c>
      <c r="M21" s="24">
        <v>139504.04156933588</v>
      </c>
      <c r="N21" s="24">
        <v>855546.090748018</v>
      </c>
      <c r="P21" s="48" t="s">
        <v>32</v>
      </c>
      <c r="Q21" s="24">
        <v>635406.04045273433</v>
      </c>
      <c r="R21" s="24">
        <v>7799.708847135912</v>
      </c>
      <c r="S21" s="24">
        <v>163485.08707262078</v>
      </c>
      <c r="T21" s="24">
        <v>172740.91841653149</v>
      </c>
      <c r="U21" s="52" t="s">
        <v>54</v>
      </c>
      <c r="V21" s="52" t="s">
        <v>54</v>
      </c>
      <c r="W21" s="24">
        <v>240731.31738348791</v>
      </c>
      <c r="X21" s="52">
        <v>383004.01146993897</v>
      </c>
      <c r="Y21" s="24">
        <v>855546.090748018</v>
      </c>
      <c r="Z21" s="24"/>
      <c r="AA21" s="24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1"/>
      <c r="BM21" s="4"/>
      <c r="BN21" s="8"/>
      <c r="BO21" s="8"/>
      <c r="BP21" s="8"/>
      <c r="BQ21" s="8"/>
      <c r="BR21" s="8"/>
      <c r="BS21" s="8"/>
      <c r="BT21" s="8"/>
    </row>
    <row r="22" spans="1:72" x14ac:dyDescent="0.2">
      <c r="A22" s="48" t="s">
        <v>33</v>
      </c>
      <c r="B22" s="24">
        <v>42174.069675575563</v>
      </c>
      <c r="C22" s="24">
        <v>168184.47953141903</v>
      </c>
      <c r="D22" s="24">
        <v>16876.812819192568</v>
      </c>
      <c r="E22" s="24">
        <v>114227.2304250193</v>
      </c>
      <c r="F22" s="24">
        <v>30424.373648979221</v>
      </c>
      <c r="G22" s="24">
        <v>23407.592954406438</v>
      </c>
      <c r="H22" s="24">
        <v>70422.367464226496</v>
      </c>
      <c r="I22" s="24">
        <v>43853.028343066566</v>
      </c>
      <c r="J22" s="24">
        <v>92214.474832210937</v>
      </c>
      <c r="K22" s="24">
        <v>22931.352678134099</v>
      </c>
      <c r="L22" s="24">
        <v>624641.70484096836</v>
      </c>
      <c r="M22" s="24">
        <v>124963.02905170496</v>
      </c>
      <c r="N22" s="24">
        <v>749560.09944868647</v>
      </c>
      <c r="P22" s="48" t="s">
        <v>33</v>
      </c>
      <c r="Q22" s="24">
        <v>563586.2232840436</v>
      </c>
      <c r="R22" s="24">
        <v>7985.5652309772768</v>
      </c>
      <c r="S22" s="24">
        <v>148302.71446024431</v>
      </c>
      <c r="T22" s="24">
        <v>116368.95612039746</v>
      </c>
      <c r="U22" s="52" t="s">
        <v>54</v>
      </c>
      <c r="V22" s="52" t="s">
        <v>54</v>
      </c>
      <c r="W22" s="24">
        <v>215301.89188259793</v>
      </c>
      <c r="X22" s="52">
        <v>324079.22967944923</v>
      </c>
      <c r="Y22" s="24">
        <v>749560.09944868647</v>
      </c>
      <c r="Z22" s="24"/>
      <c r="AA22" s="24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1"/>
      <c r="BM22" s="4"/>
      <c r="BN22" s="8"/>
      <c r="BO22" s="8"/>
      <c r="BP22" s="8"/>
      <c r="BQ22" s="8"/>
      <c r="BR22" s="8"/>
      <c r="BS22" s="8"/>
      <c r="BT22" s="8"/>
    </row>
    <row r="23" spans="1:72" x14ac:dyDescent="0.2">
      <c r="A23" s="48" t="s">
        <v>34</v>
      </c>
      <c r="B23" s="24">
        <v>47587.281851920947</v>
      </c>
      <c r="C23" s="24">
        <v>174462.28838746907</v>
      </c>
      <c r="D23" s="24">
        <v>26519.045222131404</v>
      </c>
      <c r="E23" s="24">
        <v>128880.751131443</v>
      </c>
      <c r="F23" s="24">
        <v>30930.055512500578</v>
      </c>
      <c r="G23" s="24">
        <v>24439.033046663797</v>
      </c>
      <c r="H23" s="24">
        <v>71387.567022170391</v>
      </c>
      <c r="I23" s="24">
        <v>43599.597480208278</v>
      </c>
      <c r="J23" s="24">
        <v>95679.913460329699</v>
      </c>
      <c r="K23" s="24">
        <v>22397.54952879098</v>
      </c>
      <c r="L23" s="24">
        <v>665571.76859475567</v>
      </c>
      <c r="M23" s="24">
        <v>132561.19263711548</v>
      </c>
      <c r="N23" s="24">
        <v>798096.90819056972</v>
      </c>
      <c r="P23" s="48" t="s">
        <v>34</v>
      </c>
      <c r="Q23" s="24">
        <v>600535.89803410962</v>
      </c>
      <c r="R23" s="24">
        <v>8079.4483670919235</v>
      </c>
      <c r="S23" s="24">
        <v>154101.72201522975</v>
      </c>
      <c r="T23" s="24">
        <v>141941.27768653046</v>
      </c>
      <c r="U23" s="52" t="s">
        <v>54</v>
      </c>
      <c r="V23" s="52" t="s">
        <v>54</v>
      </c>
      <c r="W23" s="24">
        <v>258013.58927531503</v>
      </c>
      <c r="X23" s="52">
        <v>356704.12463882996</v>
      </c>
      <c r="Y23" s="24">
        <v>798096.90819056972</v>
      </c>
      <c r="Z23" s="24"/>
      <c r="AA23" s="24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"/>
      <c r="BM23" s="4"/>
      <c r="BN23" s="8"/>
      <c r="BO23" s="8"/>
      <c r="BP23" s="8"/>
      <c r="BQ23" s="8"/>
      <c r="BR23" s="8"/>
      <c r="BS23" s="8"/>
      <c r="BT23" s="8"/>
    </row>
    <row r="24" spans="1:72" x14ac:dyDescent="0.2">
      <c r="A24" s="48" t="s">
        <v>35</v>
      </c>
      <c r="B24" s="24">
        <v>64178.466843602866</v>
      </c>
      <c r="C24" s="24">
        <v>181415.59451506598</v>
      </c>
      <c r="D24" s="24">
        <v>31121.336170454921</v>
      </c>
      <c r="E24" s="24">
        <v>136175.1457031212</v>
      </c>
      <c r="F24" s="24">
        <v>31585.308217819169</v>
      </c>
      <c r="G24" s="24">
        <v>23942.197088007899</v>
      </c>
      <c r="H24" s="24">
        <v>72577.331838881204</v>
      </c>
      <c r="I24" s="24">
        <v>43797.322456420829</v>
      </c>
      <c r="J24" s="24">
        <v>96027.128664555901</v>
      </c>
      <c r="K24" s="24">
        <v>22331.03244766084</v>
      </c>
      <c r="L24" s="24">
        <v>703589.10955609952</v>
      </c>
      <c r="M24" s="24">
        <v>136579.48025749662</v>
      </c>
      <c r="N24" s="24">
        <v>840199.76462881372</v>
      </c>
      <c r="P24" s="48" t="s">
        <v>35</v>
      </c>
      <c r="Q24" s="24">
        <v>623748.12782120169</v>
      </c>
      <c r="R24" s="24">
        <v>8215.5213519026329</v>
      </c>
      <c r="S24" s="24">
        <v>153569.43401924896</v>
      </c>
      <c r="T24" s="24">
        <v>152929.4507695527</v>
      </c>
      <c r="U24" s="52" t="s">
        <v>54</v>
      </c>
      <c r="V24" s="52" t="s">
        <v>54</v>
      </c>
      <c r="W24" s="24">
        <v>279575.47164877603</v>
      </c>
      <c r="X24" s="52">
        <v>378270.8358655161</v>
      </c>
      <c r="Y24" s="24">
        <v>840199.76462881372</v>
      </c>
      <c r="Z24" s="24"/>
      <c r="AA24" s="24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"/>
      <c r="BM24" s="4"/>
      <c r="BN24" s="8"/>
      <c r="BO24" s="8"/>
      <c r="BP24" s="8"/>
      <c r="BQ24" s="8"/>
      <c r="BR24" s="8"/>
      <c r="BS24" s="8"/>
      <c r="BT24" s="8"/>
    </row>
    <row r="25" spans="1:72" x14ac:dyDescent="0.2">
      <c r="A25" s="48" t="s">
        <v>36</v>
      </c>
      <c r="B25" s="24">
        <v>60678.500804612027</v>
      </c>
      <c r="C25" s="24">
        <v>187092.33814790432</v>
      </c>
      <c r="D25" s="24">
        <v>36297.682252651539</v>
      </c>
      <c r="E25" s="24">
        <v>140096.3121727558</v>
      </c>
      <c r="F25" s="24">
        <v>32027.993395774549</v>
      </c>
      <c r="G25" s="24">
        <v>24388.019943018633</v>
      </c>
      <c r="H25" s="24">
        <v>73337.7504096786</v>
      </c>
      <c r="I25" s="24">
        <v>44598.603428735521</v>
      </c>
      <c r="J25" s="24">
        <v>102050.43470583379</v>
      </c>
      <c r="K25" s="24">
        <v>22672.411404280891</v>
      </c>
      <c r="L25" s="24">
        <v>723187.19263487146</v>
      </c>
      <c r="M25" s="24">
        <v>139487.8545570141</v>
      </c>
      <c r="N25" s="24">
        <v>862724.55986195535</v>
      </c>
      <c r="P25" s="48" t="s">
        <v>36</v>
      </c>
      <c r="Q25" s="24">
        <v>633179.97136361012</v>
      </c>
      <c r="R25" s="24">
        <v>8243.8208920950747</v>
      </c>
      <c r="S25" s="24">
        <v>166146.62748451167</v>
      </c>
      <c r="T25" s="24">
        <v>163316.76970141439</v>
      </c>
      <c r="U25" s="52" t="s">
        <v>54</v>
      </c>
      <c r="V25" s="52" t="s">
        <v>54</v>
      </c>
      <c r="W25" s="24">
        <v>295603.9075985566</v>
      </c>
      <c r="X25" s="52">
        <v>386659.91696350981</v>
      </c>
      <c r="Y25" s="24">
        <v>862724.55986195535</v>
      </c>
      <c r="Z25" s="24"/>
      <c r="AA25" s="24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1"/>
      <c r="BM25" s="4"/>
      <c r="BN25" s="8"/>
      <c r="BO25" s="8"/>
      <c r="BP25" s="8"/>
      <c r="BQ25" s="8"/>
      <c r="BR25" s="8"/>
      <c r="BS25" s="8"/>
      <c r="BT25" s="8"/>
    </row>
    <row r="26" spans="1:72" x14ac:dyDescent="0.2">
      <c r="A26" s="48" t="s">
        <v>37</v>
      </c>
      <c r="B26" s="24">
        <v>41619.756552100152</v>
      </c>
      <c r="C26" s="24">
        <v>178568.87330521934</v>
      </c>
      <c r="D26" s="24">
        <v>16364.359994436638</v>
      </c>
      <c r="E26" s="24">
        <v>117266.09297946408</v>
      </c>
      <c r="F26" s="24">
        <v>32028.077672869233</v>
      </c>
      <c r="G26" s="24">
        <v>24765.687738163491</v>
      </c>
      <c r="H26" s="24">
        <v>70732.090443517489</v>
      </c>
      <c r="I26" s="24">
        <v>44616.237260280257</v>
      </c>
      <c r="J26" s="24">
        <v>95506.064621291982</v>
      </c>
      <c r="K26" s="24">
        <v>22683.058674895714</v>
      </c>
      <c r="L26" s="24">
        <v>644150.29924223816</v>
      </c>
      <c r="M26" s="24">
        <v>128980.90122425159</v>
      </c>
      <c r="N26" s="24">
        <v>773131.20046648977</v>
      </c>
      <c r="O26" s="26"/>
      <c r="P26" s="48" t="s">
        <v>37</v>
      </c>
      <c r="Q26" s="24">
        <v>578921.52015711984</v>
      </c>
      <c r="R26" s="24">
        <v>8238.9827626952156</v>
      </c>
      <c r="S26" s="24">
        <v>151281.74171395926</v>
      </c>
      <c r="T26" s="24">
        <v>116684.52588499738</v>
      </c>
      <c r="U26" s="52" t="s">
        <v>54</v>
      </c>
      <c r="V26" s="52" t="s">
        <v>54</v>
      </c>
      <c r="W26" s="24">
        <v>256011.85298123091</v>
      </c>
      <c r="X26" s="52">
        <v>355706.14774242882</v>
      </c>
      <c r="Y26" s="24">
        <v>773131.20046648977</v>
      </c>
      <c r="Z26" s="24"/>
      <c r="AA26" s="24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5"/>
      <c r="BM26" s="4"/>
      <c r="BN26" s="8"/>
      <c r="BO26" s="8"/>
      <c r="BP26" s="8"/>
      <c r="BQ26" s="8"/>
      <c r="BR26" s="8"/>
      <c r="BS26" s="8"/>
      <c r="BT26" s="8"/>
    </row>
    <row r="27" spans="1:72" x14ac:dyDescent="0.2">
      <c r="A27" s="48" t="s">
        <v>38</v>
      </c>
      <c r="B27" s="24">
        <v>48037.941757386194</v>
      </c>
      <c r="C27" s="24">
        <v>179861.49107884022</v>
      </c>
      <c r="D27" s="24">
        <v>30720.592443229081</v>
      </c>
      <c r="E27" s="24">
        <v>127860.1007273101</v>
      </c>
      <c r="F27" s="24">
        <v>33461.87246851909</v>
      </c>
      <c r="G27" s="24">
        <v>24589.928861181859</v>
      </c>
      <c r="H27" s="24">
        <v>72394.493357642976</v>
      </c>
      <c r="I27" s="24">
        <v>44295.84741579862</v>
      </c>
      <c r="J27" s="24">
        <v>98000.478161492691</v>
      </c>
      <c r="K27" s="24">
        <v>22703.391945690419</v>
      </c>
      <c r="L27" s="24">
        <v>681926.13821709133</v>
      </c>
      <c r="M27" s="24">
        <v>136162.35554430611</v>
      </c>
      <c r="N27" s="24">
        <v>818088.49376139743</v>
      </c>
      <c r="O27" s="26"/>
      <c r="P27" s="48" t="s">
        <v>38</v>
      </c>
      <c r="Q27" s="24">
        <v>616314.29277675028</v>
      </c>
      <c r="R27" s="24">
        <v>8316.6434379069888</v>
      </c>
      <c r="S27" s="24">
        <v>156843.01617487002</v>
      </c>
      <c r="T27" s="24">
        <v>143094.70704297157</v>
      </c>
      <c r="U27" s="52" t="s">
        <v>54</v>
      </c>
      <c r="V27" s="52" t="s">
        <v>54</v>
      </c>
      <c r="W27" s="24">
        <v>272291.48180431779</v>
      </c>
      <c r="X27" s="52">
        <v>382035.28403516172</v>
      </c>
      <c r="Y27" s="24">
        <v>818088.49376139743</v>
      </c>
      <c r="Z27" s="24"/>
      <c r="AA27" s="24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5"/>
      <c r="BM27" s="4"/>
      <c r="BN27" s="8"/>
      <c r="BO27" s="8"/>
      <c r="BP27" s="8"/>
      <c r="BQ27" s="8"/>
      <c r="BR27" s="8"/>
      <c r="BS27" s="8"/>
      <c r="BT27" s="8"/>
    </row>
    <row r="28" spans="1:72" x14ac:dyDescent="0.2">
      <c r="A28" s="48" t="s">
        <v>39</v>
      </c>
      <c r="B28" s="24">
        <v>65527.631795691967</v>
      </c>
      <c r="C28" s="24">
        <v>182414.87935090414</v>
      </c>
      <c r="D28" s="24">
        <v>36902.44330157846</v>
      </c>
      <c r="E28" s="24">
        <v>131448.29133478718</v>
      </c>
      <c r="F28" s="24">
        <v>34732.161866291586</v>
      </c>
      <c r="G28" s="24">
        <v>23816.299581433916</v>
      </c>
      <c r="H28" s="24">
        <v>73486.108284416667</v>
      </c>
      <c r="I28" s="24">
        <v>43467.594759250838</v>
      </c>
      <c r="J28" s="24">
        <v>96904.069600299379</v>
      </c>
      <c r="K28" s="24">
        <v>22845.587383537062</v>
      </c>
      <c r="L28" s="24">
        <v>711545.06725819118</v>
      </c>
      <c r="M28" s="24">
        <v>137542.49717083471</v>
      </c>
      <c r="N28" s="24">
        <v>849087.56442902586</v>
      </c>
      <c r="O28" s="26"/>
      <c r="P28" s="48" t="s">
        <v>39</v>
      </c>
      <c r="Q28" s="24">
        <v>626747.79062051314</v>
      </c>
      <c r="R28" s="24">
        <v>8792.4001357058842</v>
      </c>
      <c r="S28" s="24">
        <v>155990.03044768859</v>
      </c>
      <c r="T28" s="24">
        <v>156648.40973958504</v>
      </c>
      <c r="U28" s="52" t="s">
        <v>54</v>
      </c>
      <c r="V28" s="52" t="s">
        <v>54</v>
      </c>
      <c r="W28" s="24">
        <v>287775.00533304567</v>
      </c>
      <c r="X28" s="52">
        <v>389610.20933873096</v>
      </c>
      <c r="Y28" s="24">
        <v>849087.56442902586</v>
      </c>
      <c r="Z28" s="24"/>
      <c r="AA28" s="24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5"/>
      <c r="BM28" s="4"/>
      <c r="BN28" s="8"/>
      <c r="BO28" s="8"/>
      <c r="BP28" s="8"/>
      <c r="BQ28" s="8"/>
      <c r="BR28" s="8"/>
      <c r="BS28" s="8"/>
      <c r="BT28" s="8"/>
    </row>
    <row r="29" spans="1:72" x14ac:dyDescent="0.2">
      <c r="A29" s="48" t="s">
        <v>40</v>
      </c>
      <c r="B29" s="24">
        <v>61405.294248973449</v>
      </c>
      <c r="C29" s="24">
        <v>197107.76352191399</v>
      </c>
      <c r="D29" s="24">
        <v>43253.252362385334</v>
      </c>
      <c r="E29" s="24">
        <v>133254.86702254391</v>
      </c>
      <c r="F29" s="24">
        <v>34965.680936237164</v>
      </c>
      <c r="G29" s="24">
        <v>23831.459349019678</v>
      </c>
      <c r="H29" s="24">
        <v>74313.359772842785</v>
      </c>
      <c r="I29" s="24">
        <v>43092.726842589502</v>
      </c>
      <c r="J29" s="24">
        <v>101804.25164181946</v>
      </c>
      <c r="K29" s="24">
        <v>22673.702922786026</v>
      </c>
      <c r="L29" s="24">
        <v>735702.35862111149</v>
      </c>
      <c r="M29" s="24">
        <v>140762.52802636049</v>
      </c>
      <c r="N29" s="24">
        <v>876464.88664747193</v>
      </c>
      <c r="O29" s="26"/>
      <c r="P29" s="48" t="s">
        <v>40</v>
      </c>
      <c r="Q29" s="24">
        <v>631676.4334424024</v>
      </c>
      <c r="R29" s="24">
        <v>9203.8672951989138</v>
      </c>
      <c r="S29" s="24">
        <v>167757.101884773</v>
      </c>
      <c r="T29" s="24">
        <v>184944.8980600322</v>
      </c>
      <c r="U29" s="52" t="s">
        <v>54</v>
      </c>
      <c r="V29" s="52" t="s">
        <v>54</v>
      </c>
      <c r="W29" s="24">
        <v>291434.61548204621</v>
      </c>
      <c r="X29" s="52">
        <v>421955.86435880203</v>
      </c>
      <c r="Y29" s="24">
        <v>876464.88664747193</v>
      </c>
      <c r="Z29" s="24"/>
      <c r="AA29" s="24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5"/>
      <c r="BM29" s="4"/>
      <c r="BN29" s="8"/>
      <c r="BO29" s="8"/>
      <c r="BP29" s="8"/>
      <c r="BQ29" s="8"/>
      <c r="BR29" s="8"/>
      <c r="BS29" s="8"/>
      <c r="BT29" s="8"/>
    </row>
    <row r="30" spans="1:72" x14ac:dyDescent="0.2">
      <c r="A30" s="48" t="s">
        <v>41</v>
      </c>
      <c r="B30" s="24">
        <v>33699.169115399614</v>
      </c>
      <c r="C30" s="24">
        <v>176972.53253600502</v>
      </c>
      <c r="D30" s="24">
        <v>21105.82342298609</v>
      </c>
      <c r="E30" s="24">
        <v>113631.98733373851</v>
      </c>
      <c r="F30" s="24">
        <v>36744.752844094452</v>
      </c>
      <c r="G30" s="24">
        <v>24685.09276324547</v>
      </c>
      <c r="H30" s="24">
        <v>70835.926358738841</v>
      </c>
      <c r="I30" s="24">
        <v>43925.22234593449</v>
      </c>
      <c r="J30" s="24">
        <v>95381.583489936558</v>
      </c>
      <c r="K30" s="24">
        <v>22517.86501393095</v>
      </c>
      <c r="L30" s="24">
        <v>636694.12025871943</v>
      </c>
      <c r="M30" s="24">
        <v>128217.82783283037</v>
      </c>
      <c r="N30" s="24">
        <v>764752.77096190106</v>
      </c>
      <c r="O30" s="26"/>
      <c r="P30" s="48" t="s">
        <v>41</v>
      </c>
      <c r="Q30" s="24">
        <v>568077.42013598175</v>
      </c>
      <c r="R30" s="24">
        <v>9634.779317523522</v>
      </c>
      <c r="S30" s="24">
        <v>155549.72733627935</v>
      </c>
      <c r="T30" s="24">
        <v>140438.44591725586</v>
      </c>
      <c r="U30" s="52" t="s">
        <v>54</v>
      </c>
      <c r="V30" s="52" t="s">
        <v>54</v>
      </c>
      <c r="W30" s="24">
        <v>244953.87165341293</v>
      </c>
      <c r="X30" s="52">
        <v>359626.78219360334</v>
      </c>
      <c r="Y30" s="24">
        <v>764752.77096190106</v>
      </c>
      <c r="Z30" s="24"/>
      <c r="AA30" s="24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5"/>
      <c r="BM30" s="4"/>
      <c r="BN30" s="8"/>
      <c r="BO30" s="8"/>
      <c r="BP30" s="8"/>
      <c r="BQ30" s="8"/>
      <c r="BR30" s="8"/>
      <c r="BS30" s="8"/>
      <c r="BT30" s="8"/>
    </row>
    <row r="31" spans="1:72" x14ac:dyDescent="0.2">
      <c r="A31" s="48" t="s">
        <v>42</v>
      </c>
      <c r="B31" s="24">
        <v>40091.813199568198</v>
      </c>
      <c r="C31" s="24">
        <v>180532.14599855815</v>
      </c>
      <c r="D31" s="24">
        <v>35302.108142115787</v>
      </c>
      <c r="E31" s="24">
        <v>129065.36203120192</v>
      </c>
      <c r="F31" s="24">
        <v>39099.59508053121</v>
      </c>
      <c r="G31" s="24">
        <v>25899.301892401098</v>
      </c>
      <c r="H31" s="24">
        <v>72866.224681707827</v>
      </c>
      <c r="I31" s="24">
        <v>45548.992258757324</v>
      </c>
      <c r="J31" s="24">
        <v>98334.184052380137</v>
      </c>
      <c r="K31" s="24">
        <v>22505.086944107166</v>
      </c>
      <c r="L31" s="24">
        <v>686999.83079050248</v>
      </c>
      <c r="M31" s="24">
        <v>136796.38308476997</v>
      </c>
      <c r="N31" s="24">
        <v>823695.98417327739</v>
      </c>
      <c r="O31" s="26"/>
      <c r="P31" s="48" t="s">
        <v>42</v>
      </c>
      <c r="Q31" s="24">
        <v>611629.33043170976</v>
      </c>
      <c r="R31" s="24">
        <v>9691.2356527834418</v>
      </c>
      <c r="S31" s="24">
        <v>162417.81231753138</v>
      </c>
      <c r="T31" s="24">
        <v>177870.12740542111</v>
      </c>
      <c r="U31" s="52" t="s">
        <v>54</v>
      </c>
      <c r="V31" s="52" t="s">
        <v>54</v>
      </c>
      <c r="W31" s="24">
        <v>288196.45908068196</v>
      </c>
      <c r="X31" s="52">
        <v>389129.36050126527</v>
      </c>
      <c r="Y31" s="24">
        <v>823695.98417327739</v>
      </c>
      <c r="Z31" s="24"/>
      <c r="AA31" s="24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5"/>
      <c r="BM31" s="4"/>
      <c r="BN31" s="8"/>
      <c r="BO31" s="8"/>
      <c r="BP31" s="8"/>
      <c r="BQ31" s="8"/>
      <c r="BR31" s="8"/>
      <c r="BS31" s="8"/>
      <c r="BT31" s="8"/>
    </row>
    <row r="32" spans="1:72" x14ac:dyDescent="0.2">
      <c r="A32" s="48" t="s">
        <v>43</v>
      </c>
      <c r="B32" s="24">
        <v>54878.371978186893</v>
      </c>
      <c r="C32" s="24">
        <v>181158.44112502484</v>
      </c>
      <c r="D32" s="24">
        <v>38120.953062455774</v>
      </c>
      <c r="E32" s="24">
        <v>129612.86564601121</v>
      </c>
      <c r="F32" s="24">
        <v>38355.106912439092</v>
      </c>
      <c r="G32" s="24">
        <v>25573.601921227488</v>
      </c>
      <c r="H32" s="24">
        <v>73690.011671557237</v>
      </c>
      <c r="I32" s="24">
        <v>46380.057215077672</v>
      </c>
      <c r="J32" s="24">
        <v>95190.3292120642</v>
      </c>
      <c r="K32" s="24">
        <v>22678.17492558527</v>
      </c>
      <c r="L32" s="24">
        <v>705270.80716874066</v>
      </c>
      <c r="M32" s="24">
        <v>136712.84927067385</v>
      </c>
      <c r="N32" s="24">
        <v>842052.27093024447</v>
      </c>
      <c r="O32" s="26"/>
      <c r="P32" s="48" t="s">
        <v>43</v>
      </c>
      <c r="Q32" s="24">
        <v>620176.71256924735</v>
      </c>
      <c r="R32" s="24">
        <v>9516.8094387015517</v>
      </c>
      <c r="S32" s="24">
        <v>154474.75877462787</v>
      </c>
      <c r="T32" s="24">
        <v>184120.57415518662</v>
      </c>
      <c r="U32" s="52" t="s">
        <v>54</v>
      </c>
      <c r="V32" s="52" t="s">
        <v>54</v>
      </c>
      <c r="W32" s="24">
        <v>297244.43477032112</v>
      </c>
      <c r="X32" s="52">
        <v>376756.83978286019</v>
      </c>
      <c r="Y32" s="24">
        <v>842052.27093024447</v>
      </c>
      <c r="Z32" s="24"/>
      <c r="AA32" s="24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5"/>
      <c r="BM32" s="4"/>
      <c r="BN32" s="8"/>
      <c r="BO32" s="8"/>
      <c r="BP32" s="8"/>
      <c r="BQ32" s="8"/>
      <c r="BR32" s="8"/>
      <c r="BS32" s="8"/>
      <c r="BT32" s="8"/>
    </row>
    <row r="33" spans="1:72" x14ac:dyDescent="0.2">
      <c r="A33" s="48" t="s">
        <v>44</v>
      </c>
      <c r="B33" s="24">
        <v>51134.584413951001</v>
      </c>
      <c r="C33" s="24">
        <v>203507.16793254198</v>
      </c>
      <c r="D33" s="24">
        <v>34237.733941465296</v>
      </c>
      <c r="E33" s="24">
        <v>129183.0631137515</v>
      </c>
      <c r="F33" s="24">
        <v>39484.75070861954</v>
      </c>
      <c r="G33" s="24">
        <v>25334.367367082752</v>
      </c>
      <c r="H33" s="24">
        <v>74613.277211996741</v>
      </c>
      <c r="I33" s="24">
        <v>46920.284197996203</v>
      </c>
      <c r="J33" s="24">
        <v>100386.9891927245</v>
      </c>
      <c r="K33" s="24">
        <v>22951.874504827898</v>
      </c>
      <c r="L33" s="24">
        <v>727112.21456630644</v>
      </c>
      <c r="M33" s="24">
        <v>136267.3314430163</v>
      </c>
      <c r="N33" s="24">
        <v>863665.92887002579</v>
      </c>
      <c r="O33" s="26"/>
      <c r="P33" s="48" t="s">
        <v>44</v>
      </c>
      <c r="Q33" s="24">
        <v>608081.78730704682</v>
      </c>
      <c r="R33" s="24">
        <v>9026.8284281530032</v>
      </c>
      <c r="S33" s="24">
        <v>161876.62809082624</v>
      </c>
      <c r="T33" s="24">
        <v>182613.00226311284</v>
      </c>
      <c r="U33" s="52" t="s">
        <v>54</v>
      </c>
      <c r="V33" s="52" t="s">
        <v>54</v>
      </c>
      <c r="W33" s="24">
        <v>308758.28071229631</v>
      </c>
      <c r="X33" s="52">
        <v>414176.9788570386</v>
      </c>
      <c r="Y33" s="24">
        <v>863665.92887002579</v>
      </c>
      <c r="Z33" s="24"/>
      <c r="AA33" s="24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5"/>
      <c r="BM33" s="4"/>
      <c r="BN33" s="8"/>
      <c r="BO33" s="8"/>
      <c r="BP33" s="8"/>
      <c r="BQ33" s="8"/>
      <c r="BR33" s="8"/>
      <c r="BS33" s="8"/>
      <c r="BT33" s="8"/>
    </row>
    <row r="34" spans="1:72" x14ac:dyDescent="0.2">
      <c r="A34" s="48" t="s">
        <v>57</v>
      </c>
      <c r="B34" s="24">
        <v>42039.611868985266</v>
      </c>
      <c r="C34" s="24">
        <v>185961.44073049564</v>
      </c>
      <c r="D34" s="24">
        <v>18952.492172786358</v>
      </c>
      <c r="E34" s="24">
        <v>111266.41410196529</v>
      </c>
      <c r="F34" s="24">
        <v>39970.488501102307</v>
      </c>
      <c r="G34" s="24">
        <v>25394.538322133962</v>
      </c>
      <c r="H34" s="24">
        <v>71148.090723387708</v>
      </c>
      <c r="I34" s="24">
        <v>47635.20824367537</v>
      </c>
      <c r="J34" s="24">
        <v>97609.061644117464</v>
      </c>
      <c r="K34" s="24">
        <v>23043.623865421192</v>
      </c>
      <c r="L34" s="24">
        <v>660960.81347145361</v>
      </c>
      <c r="M34" s="24">
        <v>123202.85755980895</v>
      </c>
      <c r="N34" s="24">
        <v>784448.45804211218</v>
      </c>
      <c r="O34" s="44"/>
      <c r="P34" s="48" t="s">
        <v>57</v>
      </c>
      <c r="Q34" s="24">
        <v>544754.22326845571</v>
      </c>
      <c r="R34" s="24">
        <v>8731.9170829374561</v>
      </c>
      <c r="S34" s="24">
        <v>149505.0667100529</v>
      </c>
      <c r="T34" s="24">
        <v>130798.52778721887</v>
      </c>
      <c r="U34" s="52" t="s">
        <v>54</v>
      </c>
      <c r="V34" s="52" t="s">
        <v>54</v>
      </c>
      <c r="W34" s="24">
        <v>275617.58620536589</v>
      </c>
      <c r="X34" s="52">
        <v>357538.40320749488</v>
      </c>
      <c r="Y34" s="24">
        <v>784448.45804211218</v>
      </c>
      <c r="Z34" s="24"/>
      <c r="AA34" s="24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5"/>
      <c r="BM34" s="4"/>
      <c r="BN34" s="8"/>
      <c r="BO34" s="8"/>
      <c r="BP34" s="8"/>
      <c r="BQ34" s="8"/>
      <c r="BR34" s="8"/>
      <c r="BS34" s="8"/>
      <c r="BT34" s="8"/>
    </row>
    <row r="35" spans="1:72" x14ac:dyDescent="0.2">
      <c r="A35" s="48" t="s">
        <v>59</v>
      </c>
      <c r="B35" s="24">
        <v>50021.118467982065</v>
      </c>
      <c r="C35" s="24">
        <v>191131.37710655032</v>
      </c>
      <c r="D35" s="24">
        <v>23412.454033499249</v>
      </c>
      <c r="E35" s="24">
        <v>124333.15675530375</v>
      </c>
      <c r="F35" s="24">
        <v>40468.806540404286</v>
      </c>
      <c r="G35" s="24">
        <v>26407.589918304395</v>
      </c>
      <c r="H35" s="24">
        <v>72715.598473801321</v>
      </c>
      <c r="I35" s="24">
        <v>48132.215421934612</v>
      </c>
      <c r="J35" s="24">
        <v>100562.01413730874</v>
      </c>
      <c r="K35" s="24">
        <v>22347.516196809636</v>
      </c>
      <c r="L35" s="24">
        <v>698908.34374969359</v>
      </c>
      <c r="M35" s="24">
        <v>133886.74467663901</v>
      </c>
      <c r="N35" s="24">
        <v>832933.73976330401</v>
      </c>
      <c r="O35" s="44"/>
      <c r="P35" s="48" t="s">
        <v>59</v>
      </c>
      <c r="Q35" s="24">
        <v>600436.11103264987</v>
      </c>
      <c r="R35" s="24">
        <v>8471.2025984263546</v>
      </c>
      <c r="S35" s="24">
        <v>152364.5577646789</v>
      </c>
      <c r="T35" s="24">
        <v>145346.1671804529</v>
      </c>
      <c r="U35" s="52" t="s">
        <v>54</v>
      </c>
      <c r="V35" s="52" t="s">
        <v>54</v>
      </c>
      <c r="W35" s="24">
        <v>325449.04802499473</v>
      </c>
      <c r="X35" s="52">
        <v>404851.26035879168</v>
      </c>
      <c r="Y35" s="24">
        <v>832933.73976330401</v>
      </c>
      <c r="Z35" s="24"/>
      <c r="AA35" s="24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5"/>
      <c r="BM35" s="4"/>
      <c r="BN35" s="8"/>
      <c r="BO35" s="8"/>
      <c r="BP35" s="8"/>
      <c r="BQ35" s="8"/>
      <c r="BR35" s="8"/>
      <c r="BS35" s="8"/>
      <c r="BT35" s="8"/>
    </row>
    <row r="36" spans="1:72" x14ac:dyDescent="0.2">
      <c r="A36" s="48" t="s">
        <v>71</v>
      </c>
      <c r="B36" s="24">
        <v>64943.465883090204</v>
      </c>
      <c r="C36" s="24">
        <v>202733.66901223306</v>
      </c>
      <c r="D36" s="24">
        <v>31810.951250454727</v>
      </c>
      <c r="E36" s="24">
        <v>128642.03472914897</v>
      </c>
      <c r="F36" s="24">
        <v>39691.416086693192</v>
      </c>
      <c r="G36" s="24">
        <v>25456.433269123365</v>
      </c>
      <c r="H36" s="24">
        <v>74286.19693987249</v>
      </c>
      <c r="I36" s="24">
        <v>47635.82355259153</v>
      </c>
      <c r="J36" s="24">
        <v>102472.28658315982</v>
      </c>
      <c r="K36" s="24">
        <v>22201.309929231185</v>
      </c>
      <c r="L36" s="24">
        <v>741787.02117287705</v>
      </c>
      <c r="M36" s="24">
        <v>134865.91454983922</v>
      </c>
      <c r="N36" s="24">
        <v>877125.69311275834</v>
      </c>
      <c r="O36" s="44"/>
      <c r="P36" s="48" t="s">
        <v>71</v>
      </c>
      <c r="Q36" s="24">
        <v>605846.68367528846</v>
      </c>
      <c r="R36" s="24">
        <v>8400.1553482414856</v>
      </c>
      <c r="S36" s="24">
        <v>155397.78696814866</v>
      </c>
      <c r="T36" s="24">
        <v>159176.9415538584</v>
      </c>
      <c r="U36" s="52" t="s">
        <v>54</v>
      </c>
      <c r="V36" s="52" t="s">
        <v>54</v>
      </c>
      <c r="W36" s="24">
        <v>378001.17537986959</v>
      </c>
      <c r="X36" s="52">
        <v>420546.53822796064</v>
      </c>
      <c r="Y36" s="24">
        <v>877125.69311275834</v>
      </c>
      <c r="Z36" s="24"/>
      <c r="AA36" s="24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1"/>
      <c r="BM36" s="4"/>
      <c r="BN36" s="8"/>
      <c r="BO36" s="8"/>
      <c r="BP36" s="8"/>
      <c r="BQ36" s="8"/>
      <c r="BR36" s="8"/>
      <c r="BS36" s="8"/>
      <c r="BT36" s="8"/>
    </row>
    <row r="37" spans="1:72" x14ac:dyDescent="0.2">
      <c r="A37" s="48" t="s">
        <v>72</v>
      </c>
      <c r="B37" s="24">
        <v>60570.952570922243</v>
      </c>
      <c r="C37" s="24">
        <v>211013.44163555111</v>
      </c>
      <c r="D37" s="24">
        <v>31992.817737246329</v>
      </c>
      <c r="E37" s="24">
        <v>133708.46673012746</v>
      </c>
      <c r="F37" s="24">
        <v>40171.998664551582</v>
      </c>
      <c r="G37" s="24">
        <v>25388.159263422738</v>
      </c>
      <c r="H37" s="24">
        <v>74742.018087553908</v>
      </c>
      <c r="I37" s="24">
        <v>47514.886886478409</v>
      </c>
      <c r="J37" s="24">
        <v>106906.54107295221</v>
      </c>
      <c r="K37" s="24">
        <v>22268.620035530123</v>
      </c>
      <c r="L37" s="24">
        <v>755576.71093868639</v>
      </c>
      <c r="M37" s="24">
        <v>138960.52034526414</v>
      </c>
      <c r="N37" s="24">
        <v>894947.3345642694</v>
      </c>
      <c r="O37" s="44"/>
      <c r="P37" s="48" t="s">
        <v>72</v>
      </c>
      <c r="Q37" s="24">
        <v>619535.40697838645</v>
      </c>
      <c r="R37" s="24">
        <v>8407.864577383225</v>
      </c>
      <c r="S37" s="24">
        <v>163683.62391946669</v>
      </c>
      <c r="T37" s="24">
        <v>167824.03459606672</v>
      </c>
      <c r="U37" s="52" t="s">
        <v>54</v>
      </c>
      <c r="V37" s="52" t="s">
        <v>54</v>
      </c>
      <c r="W37" s="24">
        <v>365679.35428214981</v>
      </c>
      <c r="X37" s="52">
        <v>456477.05068271409</v>
      </c>
      <c r="Y37" s="24">
        <v>894947.3345642694</v>
      </c>
      <c r="Z37" s="24"/>
      <c r="AA37" s="24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1"/>
      <c r="BM37" s="4"/>
      <c r="BN37" s="8"/>
      <c r="BO37" s="8"/>
      <c r="BP37" s="8"/>
      <c r="BQ37" s="8"/>
      <c r="BR37" s="8"/>
      <c r="BS37" s="8"/>
      <c r="BT37" s="8"/>
    </row>
    <row r="38" spans="1:72" x14ac:dyDescent="0.2">
      <c r="A38" s="48" t="s">
        <v>73</v>
      </c>
      <c r="B38" s="24">
        <v>43131.230385090334</v>
      </c>
      <c r="C38" s="24">
        <v>185536.04429510367</v>
      </c>
      <c r="D38" s="24">
        <v>19434.225204058144</v>
      </c>
      <c r="E38" s="24">
        <v>109629.82848566986</v>
      </c>
      <c r="F38" s="24">
        <v>40156.554348842896</v>
      </c>
      <c r="G38" s="24">
        <v>25362.763599960137</v>
      </c>
      <c r="H38" s="24">
        <v>71859.496673130197</v>
      </c>
      <c r="I38" s="24">
        <v>47654.135034618863</v>
      </c>
      <c r="J38" s="24">
        <v>100039.23375110127</v>
      </c>
      <c r="K38" s="24">
        <v>22254.655190054025</v>
      </c>
      <c r="L38" s="24">
        <v>663008.47414206201</v>
      </c>
      <c r="M38" s="24">
        <v>124265.0622404763</v>
      </c>
      <c r="N38" s="24">
        <v>787557.27540546632</v>
      </c>
      <c r="O38" s="44"/>
      <c r="P38" s="48" t="s">
        <v>73</v>
      </c>
      <c r="Q38" s="24">
        <v>548398.45799833548</v>
      </c>
      <c r="R38" s="24">
        <v>8307.1356147225506</v>
      </c>
      <c r="S38" s="24">
        <v>150490.9547882003</v>
      </c>
      <c r="T38" s="24">
        <v>125737.77245121478</v>
      </c>
      <c r="U38" s="52" t="s">
        <v>54</v>
      </c>
      <c r="V38" s="52" t="s">
        <v>54</v>
      </c>
      <c r="W38" s="24">
        <v>321201.04412658745</v>
      </c>
      <c r="X38" s="52">
        <v>384421.62356309965</v>
      </c>
      <c r="Y38" s="24">
        <v>787557.27540546632</v>
      </c>
      <c r="Z38" s="24"/>
      <c r="AA38" s="24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1"/>
      <c r="BM38" s="4"/>
      <c r="BN38" s="8"/>
      <c r="BO38" s="8"/>
      <c r="BP38" s="8"/>
      <c r="BQ38" s="8"/>
      <c r="BR38" s="8"/>
      <c r="BS38" s="8"/>
      <c r="BT38" s="8"/>
    </row>
    <row r="39" spans="1:72" x14ac:dyDescent="0.2">
      <c r="A39" s="48" t="s">
        <v>74</v>
      </c>
      <c r="B39" s="24">
        <v>50891.711342182673</v>
      </c>
      <c r="C39" s="24">
        <v>182326.11309177347</v>
      </c>
      <c r="D39" s="24">
        <v>24859.242921197354</v>
      </c>
      <c r="E39" s="24">
        <v>121930.19174892153</v>
      </c>
      <c r="F39" s="24">
        <v>41055.643664020405</v>
      </c>
      <c r="G39" s="24">
        <v>26450.903263031476</v>
      </c>
      <c r="H39" s="24">
        <v>73373.941211402009</v>
      </c>
      <c r="I39" s="24">
        <v>48086.746631528214</v>
      </c>
      <c r="J39" s="24">
        <v>101986.31422716832</v>
      </c>
      <c r="K39" s="24">
        <v>22897.976503929167</v>
      </c>
      <c r="L39" s="24">
        <v>692980.50304542505</v>
      </c>
      <c r="M39" s="24">
        <v>133146.44687051247</v>
      </c>
      <c r="N39" s="24">
        <v>826364.30045439454</v>
      </c>
      <c r="O39" s="44"/>
      <c r="P39" s="48" t="s">
        <v>74</v>
      </c>
      <c r="Q39" s="24">
        <v>591796.8985862924</v>
      </c>
      <c r="R39" s="24">
        <v>8443.9086511198002</v>
      </c>
      <c r="S39" s="24">
        <v>155399.11101928589</v>
      </c>
      <c r="T39" s="24">
        <v>146217.97740540351</v>
      </c>
      <c r="U39" s="52" t="s">
        <v>54</v>
      </c>
      <c r="V39" s="52" t="s">
        <v>54</v>
      </c>
      <c r="W39" s="24">
        <v>353549.04272054834</v>
      </c>
      <c r="X39" s="52">
        <v>438467.07851070073</v>
      </c>
      <c r="Y39" s="24">
        <v>826364.30045439454</v>
      </c>
      <c r="Z39" s="24"/>
      <c r="AA39" s="24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1"/>
      <c r="BM39" s="4"/>
      <c r="BN39" s="8"/>
      <c r="BO39" s="8"/>
      <c r="BP39" s="8"/>
      <c r="BQ39" s="8"/>
      <c r="BR39" s="8"/>
      <c r="BS39" s="8"/>
      <c r="BT39" s="8"/>
    </row>
    <row r="40" spans="1:72" x14ac:dyDescent="0.2">
      <c r="A40" s="48" t="s">
        <v>75</v>
      </c>
      <c r="B40" s="24">
        <v>65711.64062866701</v>
      </c>
      <c r="C40" s="24">
        <v>172382.60180144515</v>
      </c>
      <c r="D40" s="24">
        <v>27750.056441309956</v>
      </c>
      <c r="E40" s="24">
        <v>127572.39076722864</v>
      </c>
      <c r="F40" s="24">
        <v>41168.599453489631</v>
      </c>
      <c r="G40" s="24">
        <v>24897.534313047352</v>
      </c>
      <c r="H40" s="24">
        <v>74809.208171940307</v>
      </c>
      <c r="I40" s="24">
        <v>47822.51080431226</v>
      </c>
      <c r="J40" s="24">
        <v>101599.99219750418</v>
      </c>
      <c r="K40" s="24">
        <v>22613.925858759059</v>
      </c>
      <c r="L40" s="24">
        <v>707654.95612274099</v>
      </c>
      <c r="M40" s="24">
        <v>133935.63201433208</v>
      </c>
      <c r="N40" s="24">
        <v>841869.80013469083</v>
      </c>
      <c r="O40" s="44"/>
      <c r="P40" s="48" t="s">
        <v>75</v>
      </c>
      <c r="Q40" s="24">
        <v>598839.43686573615</v>
      </c>
      <c r="R40" s="24">
        <v>8710.6122689413805</v>
      </c>
      <c r="S40" s="24">
        <v>155261.6967992415</v>
      </c>
      <c r="T40" s="24">
        <v>145569.1424775536</v>
      </c>
      <c r="U40" s="52" t="s">
        <v>54</v>
      </c>
      <c r="V40" s="52" t="s">
        <v>54</v>
      </c>
      <c r="W40" s="24">
        <v>358115.47563550965</v>
      </c>
      <c r="X40" s="52">
        <v>435829.27180230414</v>
      </c>
      <c r="Y40" s="24">
        <v>841869.80013469083</v>
      </c>
      <c r="Z40" s="24"/>
      <c r="AA40" s="24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1"/>
      <c r="BM40" s="4"/>
      <c r="BN40" s="8"/>
      <c r="BO40" s="8"/>
      <c r="BP40" s="8"/>
      <c r="BQ40" s="8"/>
      <c r="BR40" s="8"/>
      <c r="BS40" s="8"/>
      <c r="BT40" s="8"/>
    </row>
    <row r="41" spans="1:72" x14ac:dyDescent="0.2">
      <c r="A41" s="48" t="s">
        <v>77</v>
      </c>
      <c r="B41" s="26">
        <v>62088.583472578197</v>
      </c>
      <c r="C41" s="26">
        <v>187817.79701121085</v>
      </c>
      <c r="D41" s="26">
        <v>35640.277088465678</v>
      </c>
      <c r="E41" s="26">
        <v>133476.5853607817</v>
      </c>
      <c r="F41" s="26">
        <v>42427.637393432233</v>
      </c>
      <c r="G41" s="26">
        <v>25512.603831191162</v>
      </c>
      <c r="H41" s="26">
        <v>75119.728729391922</v>
      </c>
      <c r="I41" s="26">
        <v>46991.958918019955</v>
      </c>
      <c r="J41" s="26">
        <v>106689.73571062126</v>
      </c>
      <c r="K41" s="26">
        <v>22554.276296429885</v>
      </c>
      <c r="L41" s="26">
        <v>738940.71043064713</v>
      </c>
      <c r="M41" s="26">
        <v>140568.81701031985</v>
      </c>
      <c r="N41" s="26">
        <v>879788.16898542165</v>
      </c>
      <c r="O41" s="44"/>
      <c r="P41" s="48" t="s">
        <v>77</v>
      </c>
      <c r="Q41" s="53">
        <v>628615.01767937012</v>
      </c>
      <c r="R41" s="53">
        <v>9076.5114424653711</v>
      </c>
      <c r="S41" s="53">
        <v>165691.88166906693</v>
      </c>
      <c r="T41" s="53">
        <v>164848.71522683743</v>
      </c>
      <c r="U41" s="52" t="s">
        <v>54</v>
      </c>
      <c r="V41" s="52" t="s">
        <v>54</v>
      </c>
      <c r="W41" s="53">
        <v>369860.04718595766</v>
      </c>
      <c r="X41" s="52">
        <v>464143.25097552303</v>
      </c>
      <c r="Y41" s="24">
        <v>879788.16898542165</v>
      </c>
      <c r="Z41" s="24"/>
      <c r="AA41" s="24"/>
    </row>
    <row r="42" spans="1:72" x14ac:dyDescent="0.2">
      <c r="A42" s="48" t="s">
        <v>79</v>
      </c>
      <c r="B42" s="26">
        <v>43292.16746521333</v>
      </c>
      <c r="C42" s="26">
        <v>182882.02612977027</v>
      </c>
      <c r="D42" s="26">
        <v>19665.120975681442</v>
      </c>
      <c r="E42" s="26">
        <v>113040.22366609014</v>
      </c>
      <c r="F42" s="26">
        <v>42144.971847368186</v>
      </c>
      <c r="G42" s="26">
        <v>25956.165095867549</v>
      </c>
      <c r="H42" s="26">
        <v>72831.674604530883</v>
      </c>
      <c r="I42" s="26">
        <v>46964.335393039815</v>
      </c>
      <c r="J42" s="26">
        <v>97570.488793005308</v>
      </c>
      <c r="K42" s="26">
        <v>22488.182286958359</v>
      </c>
      <c r="L42" s="26">
        <v>665609.52274275839</v>
      </c>
      <c r="M42" s="26">
        <v>124329.7094447601</v>
      </c>
      <c r="N42" s="26">
        <v>790188.23063667037</v>
      </c>
      <c r="O42" s="44"/>
      <c r="P42" s="48" t="s">
        <v>79</v>
      </c>
      <c r="Q42" s="53">
        <v>549000.49591945671</v>
      </c>
      <c r="R42" s="53">
        <v>9478.783512826778</v>
      </c>
      <c r="S42" s="53">
        <v>144868.73087116648</v>
      </c>
      <c r="T42" s="53">
        <v>128127.44849351689</v>
      </c>
      <c r="U42" s="52" t="s">
        <v>54</v>
      </c>
      <c r="V42" s="52" t="s">
        <v>54</v>
      </c>
      <c r="W42" s="53">
        <v>349556.75214795111</v>
      </c>
      <c r="X42" s="52">
        <v>422659.98188719311</v>
      </c>
      <c r="Y42" s="24">
        <v>790188.23063667037</v>
      </c>
      <c r="Z42" s="24"/>
      <c r="AA42" s="24"/>
    </row>
    <row r="43" spans="1:72" x14ac:dyDescent="0.2">
      <c r="A43" s="48" t="s">
        <v>80</v>
      </c>
      <c r="B43" s="26">
        <v>50512.90923934993</v>
      </c>
      <c r="C43" s="26">
        <v>190891.02566729771</v>
      </c>
      <c r="D43" s="26">
        <v>29931.946728973897</v>
      </c>
      <c r="E43" s="26">
        <v>126357.74192845277</v>
      </c>
      <c r="F43" s="26">
        <v>42374.952706070035</v>
      </c>
      <c r="G43" s="26">
        <v>26004.255801407904</v>
      </c>
      <c r="H43" s="26">
        <v>73728.876325487581</v>
      </c>
      <c r="I43" s="26">
        <v>46305.004101133782</v>
      </c>
      <c r="J43" s="26">
        <v>99052.678864563146</v>
      </c>
      <c r="K43" s="26">
        <v>22343.393157830567</v>
      </c>
      <c r="L43" s="26">
        <v>707303.39570191107</v>
      </c>
      <c r="M43" s="26">
        <v>134384.27364501223</v>
      </c>
      <c r="N43" s="26">
        <v>841960.48201762314</v>
      </c>
      <c r="O43" s="44"/>
      <c r="P43" s="48" t="s">
        <v>80</v>
      </c>
      <c r="Q43" s="53">
        <v>603414.04817224923</v>
      </c>
      <c r="R43" s="53">
        <v>9679.1546385434576</v>
      </c>
      <c r="S43" s="53">
        <v>147804.28595614867</v>
      </c>
      <c r="T43" s="53">
        <v>151979.8781032816</v>
      </c>
      <c r="U43" s="52" t="s">
        <v>54</v>
      </c>
      <c r="V43" s="52" t="s">
        <v>54</v>
      </c>
      <c r="W43" s="53">
        <v>392597.94311712548</v>
      </c>
      <c r="X43" s="52">
        <v>446547.58470097923</v>
      </c>
      <c r="Y43" s="24">
        <v>841960.48201762314</v>
      </c>
      <c r="Z43" s="24"/>
      <c r="AA43" s="24"/>
    </row>
    <row r="44" spans="1:72" x14ac:dyDescent="0.2">
      <c r="A44" s="48" t="s">
        <v>81</v>
      </c>
      <c r="B44" s="26">
        <v>68296.872930262616</v>
      </c>
      <c r="C44" s="26">
        <v>184489.12056148227</v>
      </c>
      <c r="D44" s="26">
        <v>35456.494012135183</v>
      </c>
      <c r="E44" s="26">
        <v>131244.43396701859</v>
      </c>
      <c r="F44" s="26">
        <v>41932.254800175528</v>
      </c>
      <c r="G44" s="26">
        <v>25513.190345754119</v>
      </c>
      <c r="H44" s="26">
        <v>75024.750175934503</v>
      </c>
      <c r="I44" s="26">
        <v>46608.047921164012</v>
      </c>
      <c r="J44" s="26">
        <v>100036.62892194149</v>
      </c>
      <c r="K44" s="26">
        <v>22615.931147968913</v>
      </c>
      <c r="L44" s="26">
        <v>732217.1663675498</v>
      </c>
      <c r="M44" s="26">
        <v>132207.84215135788</v>
      </c>
      <c r="N44" s="26">
        <v>864682.37988853641</v>
      </c>
      <c r="O44" s="44"/>
      <c r="P44" s="48" t="s">
        <v>81</v>
      </c>
      <c r="Q44" s="53">
        <v>593273.78153910569</v>
      </c>
      <c r="R44" s="53">
        <v>9871.8367453344363</v>
      </c>
      <c r="S44" s="53">
        <v>149855.6611599942</v>
      </c>
      <c r="T44" s="53">
        <v>156383.83994740108</v>
      </c>
      <c r="U44" s="52" t="s">
        <v>54</v>
      </c>
      <c r="V44" s="52" t="s">
        <v>54</v>
      </c>
      <c r="W44" s="53">
        <v>394872.97404584987</v>
      </c>
      <c r="X44" s="52">
        <v>449012.18067768333</v>
      </c>
      <c r="Y44" s="24">
        <v>864682.37988853641</v>
      </c>
      <c r="Z44" s="24"/>
      <c r="AA44" s="24"/>
    </row>
    <row r="45" spans="1:72" x14ac:dyDescent="0.2">
      <c r="A45" s="48" t="s">
        <v>82</v>
      </c>
      <c r="B45" s="26">
        <v>64051.417284585201</v>
      </c>
      <c r="C45" s="26">
        <v>200524.83161945554</v>
      </c>
      <c r="D45" s="26">
        <v>40727.922235851074</v>
      </c>
      <c r="E45" s="26">
        <v>136507.15540138423</v>
      </c>
      <c r="F45" s="26">
        <v>42630.969760138374</v>
      </c>
      <c r="G45" s="26">
        <v>26007.935212601769</v>
      </c>
      <c r="H45" s="26">
        <v>74905.247815392708</v>
      </c>
      <c r="I45" s="26">
        <v>46898.466965879634</v>
      </c>
      <c r="J45" s="26">
        <v>105195.35990976101</v>
      </c>
      <c r="K45" s="26">
        <v>23058.745394813435</v>
      </c>
      <c r="L45" s="26">
        <v>761298.2635296341</v>
      </c>
      <c r="M45" s="26">
        <v>136436.9544405817</v>
      </c>
      <c r="N45" s="26">
        <v>897999.10716197279</v>
      </c>
      <c r="O45" s="44"/>
      <c r="P45" s="48" t="s">
        <v>82</v>
      </c>
      <c r="Q45" s="53">
        <v>609198.58774047485</v>
      </c>
      <c r="R45" s="53">
        <v>9909.4842022823159</v>
      </c>
      <c r="S45" s="53">
        <v>160926.81115201316</v>
      </c>
      <c r="T45" s="53">
        <v>174216.67548037434</v>
      </c>
      <c r="U45" s="52" t="s">
        <v>54</v>
      </c>
      <c r="V45" s="52" t="s">
        <v>54</v>
      </c>
      <c r="W45" s="53">
        <v>398020.43332303554</v>
      </c>
      <c r="X45" s="52">
        <v>472924.57857539662</v>
      </c>
      <c r="Y45" s="24">
        <v>897999.10716197279</v>
      </c>
      <c r="Z45" s="24"/>
      <c r="AA45" s="24"/>
      <c r="AB45" s="24"/>
      <c r="AC45" s="24"/>
      <c r="AD45" s="24"/>
      <c r="AE45" s="24"/>
      <c r="AF45" s="24"/>
    </row>
    <row r="46" spans="1:72" x14ac:dyDescent="0.2">
      <c r="A46" s="48" t="s">
        <v>83</v>
      </c>
      <c r="B46" s="26">
        <v>46547.89101831695</v>
      </c>
      <c r="C46" s="26">
        <v>193952.14947799043</v>
      </c>
      <c r="D46" s="26">
        <v>22995.318398787931</v>
      </c>
      <c r="E46" s="26">
        <v>119904.19442613194</v>
      </c>
      <c r="F46" s="26">
        <v>43027.216991176851</v>
      </c>
      <c r="G46" s="26">
        <v>26716.767875846988</v>
      </c>
      <c r="H46" s="26">
        <v>72709.168953829838</v>
      </c>
      <c r="I46" s="26">
        <v>47221.769502409617</v>
      </c>
      <c r="J46" s="26">
        <v>97889.893992127312</v>
      </c>
      <c r="K46" s="26">
        <v>23339.63609023788</v>
      </c>
      <c r="L46" s="26">
        <v>693846.41036672308</v>
      </c>
      <c r="M46" s="26">
        <v>123269.72123306093</v>
      </c>
      <c r="N46" s="26">
        <v>817058.42871197464</v>
      </c>
      <c r="O46" s="44"/>
      <c r="P46" s="48" t="s">
        <v>83</v>
      </c>
      <c r="Q46" s="53">
        <v>544076.03920340934</v>
      </c>
      <c r="R46" s="53">
        <v>9749.7422084977861</v>
      </c>
      <c r="S46" s="53">
        <v>143857.21287486787</v>
      </c>
      <c r="T46" s="53">
        <v>133244.19697738017</v>
      </c>
      <c r="U46" s="52" t="s">
        <v>54</v>
      </c>
      <c r="V46" s="52" t="s">
        <v>54</v>
      </c>
      <c r="W46" s="53">
        <v>395684.11613570369</v>
      </c>
      <c r="X46" s="52">
        <v>444066.11071962246</v>
      </c>
      <c r="Y46" s="24">
        <v>817058.42871197464</v>
      </c>
      <c r="Z46" s="24"/>
      <c r="AA46" s="24"/>
      <c r="AB46" s="24"/>
      <c r="AC46" s="24"/>
      <c r="AD46" s="24"/>
      <c r="AE46" s="24"/>
      <c r="AF46" s="24"/>
    </row>
    <row r="47" spans="1:72" x14ac:dyDescent="0.2">
      <c r="A47" s="48" t="s">
        <v>84</v>
      </c>
      <c r="B47" s="26">
        <v>52816.919797226365</v>
      </c>
      <c r="C47" s="26">
        <v>194871.98166403073</v>
      </c>
      <c r="D47" s="26">
        <v>32933.245535441347</v>
      </c>
      <c r="E47" s="26">
        <v>133406.88470841528</v>
      </c>
      <c r="F47" s="26">
        <v>43667.017785184653</v>
      </c>
      <c r="G47" s="26">
        <v>27265.301214138894</v>
      </c>
      <c r="H47" s="26">
        <v>73002.805548953838</v>
      </c>
      <c r="I47" s="26">
        <v>48221.677364677656</v>
      </c>
      <c r="J47" s="26">
        <v>100924.24469638601</v>
      </c>
      <c r="K47" s="26">
        <v>23897.557384195818</v>
      </c>
      <c r="L47" s="26">
        <v>731860.00056426518</v>
      </c>
      <c r="M47" s="26">
        <v>135379.26174311896</v>
      </c>
      <c r="N47" s="26">
        <v>867557.4876399088</v>
      </c>
      <c r="O47" s="44"/>
      <c r="P47" s="48" t="s">
        <v>84</v>
      </c>
      <c r="Q47" s="53">
        <v>606111.93817925197</v>
      </c>
      <c r="R47" s="53">
        <v>9684.2756832259238</v>
      </c>
      <c r="S47" s="53">
        <v>150372.34628295529</v>
      </c>
      <c r="T47" s="53">
        <v>162066.75511840117</v>
      </c>
      <c r="U47" s="52" t="s">
        <v>54</v>
      </c>
      <c r="V47" s="52" t="s">
        <v>54</v>
      </c>
      <c r="W47" s="53">
        <v>434704.01377073384</v>
      </c>
      <c r="X47" s="52">
        <v>493326.46109910449</v>
      </c>
      <c r="Y47" s="24">
        <v>867557.4876399088</v>
      </c>
      <c r="Z47" s="24"/>
      <c r="AA47" s="24"/>
      <c r="AB47" s="24"/>
      <c r="AC47" s="24"/>
      <c r="AD47" s="24"/>
      <c r="AE47" s="24"/>
      <c r="AF47" s="24"/>
    </row>
    <row r="48" spans="1:72" x14ac:dyDescent="0.2">
      <c r="A48" s="48" t="s">
        <v>85</v>
      </c>
      <c r="B48" s="26">
        <v>76348.284773515406</v>
      </c>
      <c r="C48" s="26">
        <v>190460.33798858899</v>
      </c>
      <c r="D48" s="26">
        <v>39846.065492050053</v>
      </c>
      <c r="E48" s="26">
        <v>135943.35765174677</v>
      </c>
      <c r="F48" s="26">
        <v>43907.906052864433</v>
      </c>
      <c r="G48" s="26">
        <v>27300.86281529639</v>
      </c>
      <c r="H48" s="26">
        <v>74306.065140201812</v>
      </c>
      <c r="I48" s="26">
        <v>49378.286269106604</v>
      </c>
      <c r="J48" s="26">
        <v>101198.71868693881</v>
      </c>
      <c r="K48" s="26">
        <v>23777.743642104775</v>
      </c>
      <c r="L48" s="26">
        <v>764138.83017910295</v>
      </c>
      <c r="M48" s="26">
        <v>135595.17701473602</v>
      </c>
      <c r="N48" s="26">
        <v>899658.93622437911</v>
      </c>
      <c r="O48" s="44"/>
      <c r="P48" s="48" t="s">
        <v>85</v>
      </c>
      <c r="Q48" s="53">
        <v>612813.07627844356</v>
      </c>
      <c r="R48" s="53">
        <v>9692.5515966964667</v>
      </c>
      <c r="S48" s="53">
        <v>150872.7051624392</v>
      </c>
      <c r="T48" s="53">
        <v>169013.83991202593</v>
      </c>
      <c r="U48" s="52" t="s">
        <v>54</v>
      </c>
      <c r="V48" s="52" t="s">
        <v>54</v>
      </c>
      <c r="W48" s="53">
        <v>435717.54237203446</v>
      </c>
      <c r="X48" s="52">
        <v>471683.77981873247</v>
      </c>
      <c r="Y48" s="24">
        <v>899658.93622437911</v>
      </c>
      <c r="Z48" s="24"/>
      <c r="AA48" s="24"/>
      <c r="AB48" s="24"/>
      <c r="AC48" s="24"/>
      <c r="AD48" s="24"/>
      <c r="AE48" s="24"/>
      <c r="AF48" s="24"/>
    </row>
    <row r="49" spans="1:32" x14ac:dyDescent="0.2">
      <c r="A49" s="48" t="s">
        <v>86</v>
      </c>
      <c r="B49" s="26">
        <v>69251.016475417389</v>
      </c>
      <c r="C49" s="26">
        <v>206157.5578487023</v>
      </c>
      <c r="D49" s="26">
        <v>39933.391530832749</v>
      </c>
      <c r="E49" s="26">
        <v>141350.50253471325</v>
      </c>
      <c r="F49" s="26">
        <v>44672.391604405049</v>
      </c>
      <c r="G49" s="26">
        <v>27781.26735830876</v>
      </c>
      <c r="H49" s="26">
        <v>73942.009567239758</v>
      </c>
      <c r="I49" s="26">
        <v>49565.196754237048</v>
      </c>
      <c r="J49" s="26">
        <v>108161.89001302431</v>
      </c>
      <c r="K49" s="26">
        <v>23509.548566132311</v>
      </c>
      <c r="L49" s="26">
        <v>785547.36089347617</v>
      </c>
      <c r="M49" s="26">
        <v>138543.92449354709</v>
      </c>
      <c r="N49" s="26">
        <v>923953.93799836107</v>
      </c>
      <c r="O49" s="44"/>
      <c r="P49" s="48" t="s">
        <v>86</v>
      </c>
      <c r="Q49" s="53">
        <v>621900.25742413325</v>
      </c>
      <c r="R49" s="53">
        <v>9765.0360146977837</v>
      </c>
      <c r="S49" s="53">
        <v>165816.08706220461</v>
      </c>
      <c r="T49" s="53">
        <v>179408.27122955638</v>
      </c>
      <c r="U49" s="52" t="s">
        <v>54</v>
      </c>
      <c r="V49" s="52" t="s">
        <v>54</v>
      </c>
      <c r="W49" s="53">
        <v>451707.39002567</v>
      </c>
      <c r="X49" s="52">
        <v>501920.98297377082</v>
      </c>
      <c r="Y49" s="24">
        <v>923953.93799836107</v>
      </c>
      <c r="Z49" s="24"/>
      <c r="AA49" s="24"/>
      <c r="AB49" s="24"/>
      <c r="AC49" s="24"/>
      <c r="AD49" s="24"/>
      <c r="AE49" s="24"/>
      <c r="AF49" s="24"/>
    </row>
    <row r="50" spans="1:32" x14ac:dyDescent="0.2">
      <c r="A50" s="48" t="s">
        <v>87</v>
      </c>
      <c r="B50" s="26">
        <v>42941.234784586028</v>
      </c>
      <c r="C50" s="26">
        <v>194103.91937141574</v>
      </c>
      <c r="D50" s="26">
        <v>22884.508978003625</v>
      </c>
      <c r="E50" s="26">
        <v>127107.63906932659</v>
      </c>
      <c r="F50" s="26">
        <v>44561.111117467328</v>
      </c>
      <c r="G50" s="26">
        <v>28100.557656452253</v>
      </c>
      <c r="H50" s="26">
        <v>73296.671739159981</v>
      </c>
      <c r="I50" s="26">
        <v>49174.032687417683</v>
      </c>
      <c r="J50" s="26">
        <v>100707.74288194552</v>
      </c>
      <c r="K50" s="26">
        <v>23058.275399381888</v>
      </c>
      <c r="L50" s="26">
        <v>706169.79408298398</v>
      </c>
      <c r="M50" s="26">
        <v>124749.0022489371</v>
      </c>
      <c r="N50" s="26">
        <v>830718.1192447847</v>
      </c>
      <c r="O50" s="44"/>
      <c r="P50" s="48" t="s">
        <v>87</v>
      </c>
      <c r="Q50" s="53">
        <v>553225.5605427511</v>
      </c>
      <c r="R50" s="53">
        <v>9804.0033937017051</v>
      </c>
      <c r="S50" s="53">
        <v>147146.95977608673</v>
      </c>
      <c r="T50" s="53">
        <v>137432.52226333594</v>
      </c>
      <c r="U50" s="52" t="s">
        <v>54</v>
      </c>
      <c r="V50" s="52" t="s">
        <v>54</v>
      </c>
      <c r="W50" s="53">
        <v>426738.28911974444</v>
      </c>
      <c r="X50" s="52">
        <v>481200.32346371474</v>
      </c>
      <c r="Y50" s="24">
        <v>830718.1192447847</v>
      </c>
      <c r="Z50" s="24"/>
      <c r="AA50" s="24"/>
      <c r="AB50" s="24"/>
      <c r="AC50" s="24"/>
      <c r="AD50" s="24"/>
      <c r="AE50" s="24"/>
      <c r="AF50" s="24"/>
    </row>
    <row r="51" spans="1:32" x14ac:dyDescent="0.2">
      <c r="A51" s="48" t="s">
        <v>88</v>
      </c>
      <c r="B51" s="26">
        <v>47192.326078672682</v>
      </c>
      <c r="C51" s="26">
        <v>200543.06005793097</v>
      </c>
      <c r="D51" s="26">
        <v>32814.704698604459</v>
      </c>
      <c r="E51" s="26">
        <v>140052.44853020151</v>
      </c>
      <c r="F51" s="26">
        <v>45175.438076349172</v>
      </c>
      <c r="G51" s="26">
        <v>27759.43333079838</v>
      </c>
      <c r="H51" s="26">
        <v>73397.936497755247</v>
      </c>
      <c r="I51" s="26">
        <v>50568.150788633764</v>
      </c>
      <c r="J51" s="26">
        <v>104449.05209478749</v>
      </c>
      <c r="K51" s="26">
        <v>23340.59860710405</v>
      </c>
      <c r="L51" s="26">
        <v>746707.38737264194</v>
      </c>
      <c r="M51" s="26">
        <v>136206.85231582835</v>
      </c>
      <c r="N51" s="26">
        <v>883237.73469674808</v>
      </c>
      <c r="O51" s="44"/>
      <c r="P51" s="48" t="s">
        <v>88</v>
      </c>
      <c r="Q51" s="53">
        <v>612052.77908521891</v>
      </c>
      <c r="R51" s="53">
        <v>9824.3475736989567</v>
      </c>
      <c r="S51" s="53">
        <v>155833.18947295327</v>
      </c>
      <c r="T51" s="53">
        <v>168258.32522162888</v>
      </c>
      <c r="U51" s="52" t="s">
        <v>54</v>
      </c>
      <c r="V51" s="52" t="s">
        <v>54</v>
      </c>
      <c r="W51" s="53">
        <v>475196.56602244778</v>
      </c>
      <c r="X51" s="52">
        <v>533653.86427104229</v>
      </c>
      <c r="Y51" s="24">
        <v>883237.73469674808</v>
      </c>
      <c r="Z51" s="24"/>
      <c r="AA51" s="24"/>
    </row>
    <row r="52" spans="1:32" x14ac:dyDescent="0.2">
      <c r="A52" s="48" t="s">
        <v>89</v>
      </c>
      <c r="B52" s="26">
        <v>65904.968609412521</v>
      </c>
      <c r="C52" s="26">
        <v>201197.66098559278</v>
      </c>
      <c r="D52" s="26">
        <v>41497.883346299146</v>
      </c>
      <c r="E52" s="26">
        <v>144753.54479052007</v>
      </c>
      <c r="F52" s="26">
        <v>45305.405938156655</v>
      </c>
      <c r="G52" s="26">
        <v>27150.505068312261</v>
      </c>
      <c r="H52" s="26">
        <v>74761.979045528395</v>
      </c>
      <c r="I52" s="26">
        <v>51649.210415435664</v>
      </c>
      <c r="J52" s="26">
        <v>103976.99346105591</v>
      </c>
      <c r="K52" s="26">
        <v>23374.867181522059</v>
      </c>
      <c r="L52" s="26">
        <v>781650.80961198732</v>
      </c>
      <c r="M52" s="26">
        <v>138188.6571417478</v>
      </c>
      <c r="N52" s="26">
        <v>919630.49240402621</v>
      </c>
      <c r="O52" s="49"/>
      <c r="P52" s="48" t="s">
        <v>89</v>
      </c>
      <c r="Q52" s="53">
        <v>625925.90337623598</v>
      </c>
      <c r="R52" s="53">
        <v>9880.959262570299</v>
      </c>
      <c r="S52" s="53">
        <v>156136.27957393185</v>
      </c>
      <c r="T52" s="53">
        <v>181685.17723023859</v>
      </c>
      <c r="U52" s="52" t="s">
        <v>54</v>
      </c>
      <c r="V52" s="52" t="s">
        <v>54</v>
      </c>
      <c r="W52" s="53">
        <v>478935.60626028036</v>
      </c>
      <c r="X52" s="52">
        <v>534732.55820532411</v>
      </c>
      <c r="Y52" s="24">
        <v>919630.49240402621</v>
      </c>
      <c r="Z52" s="24"/>
      <c r="AA52" s="24"/>
    </row>
    <row r="53" spans="1:32" x14ac:dyDescent="0.2">
      <c r="A53" s="48" t="s">
        <v>90</v>
      </c>
      <c r="B53" s="26">
        <v>61384.99136130741</v>
      </c>
      <c r="C53" s="26">
        <v>211890.20408897926</v>
      </c>
      <c r="D53" s="26">
        <v>46305.393822326878</v>
      </c>
      <c r="E53" s="26">
        <v>147724.99588705826</v>
      </c>
      <c r="F53" s="26">
        <v>46964.379836548927</v>
      </c>
      <c r="G53" s="26">
        <v>27063.341004983817</v>
      </c>
      <c r="H53" s="26">
        <v>74758.14783015284</v>
      </c>
      <c r="I53" s="26">
        <v>52498.897655859662</v>
      </c>
      <c r="J53" s="26">
        <v>110589.25711702027</v>
      </c>
      <c r="K53" s="26">
        <v>23178.319933967749</v>
      </c>
      <c r="L53" s="26">
        <v>804179.17686837423</v>
      </c>
      <c r="M53" s="26">
        <v>142528.13406188696</v>
      </c>
      <c r="N53" s="26">
        <v>946536.7819696865</v>
      </c>
      <c r="O53" s="49"/>
      <c r="P53" s="48" t="s">
        <v>90</v>
      </c>
      <c r="Q53" s="53">
        <v>640203.33865598659</v>
      </c>
      <c r="R53" s="53">
        <v>9790.5853713749566</v>
      </c>
      <c r="S53" s="53">
        <v>171824.28960438381</v>
      </c>
      <c r="T53" s="53">
        <v>203627.16366690386</v>
      </c>
      <c r="U53" s="52" t="s">
        <v>54</v>
      </c>
      <c r="V53" s="52" t="s">
        <v>54</v>
      </c>
      <c r="W53" s="53">
        <v>477575.84935812315</v>
      </c>
      <c r="X53" s="52">
        <v>574092.22862700955</v>
      </c>
      <c r="Y53" s="24">
        <v>946536.7819696865</v>
      </c>
      <c r="Z53" s="24"/>
      <c r="AA53" s="24"/>
    </row>
    <row r="54" spans="1:32" x14ac:dyDescent="0.2">
      <c r="A54" s="48" t="s">
        <v>91</v>
      </c>
      <c r="B54" s="26">
        <v>48224.925693557867</v>
      </c>
      <c r="C54" s="26">
        <v>204680.47447332676</v>
      </c>
      <c r="D54" s="26">
        <v>29006.362386294913</v>
      </c>
      <c r="E54" s="26">
        <v>135190.92468821048</v>
      </c>
      <c r="F54" s="26">
        <v>46770.4730779456</v>
      </c>
      <c r="G54" s="26">
        <v>29734.320617165129</v>
      </c>
      <c r="H54" s="26">
        <v>73349.373649967689</v>
      </c>
      <c r="I54" s="26">
        <v>50359.776123709285</v>
      </c>
      <c r="J54" s="26">
        <v>102507.2821493183</v>
      </c>
      <c r="K54" s="26">
        <v>22910.416713058243</v>
      </c>
      <c r="L54" s="26">
        <v>743357.08403215825</v>
      </c>
      <c r="M54" s="26">
        <v>129072.27908561943</v>
      </c>
      <c r="N54" s="26">
        <v>871942.88096302457</v>
      </c>
      <c r="O54" s="49"/>
      <c r="P54" s="48" t="s">
        <v>91</v>
      </c>
      <c r="Q54" s="53">
        <v>568942.32655750855</v>
      </c>
      <c r="R54" s="53">
        <v>10345.665305648465</v>
      </c>
      <c r="S54" s="53">
        <v>150554.71849276466</v>
      </c>
      <c r="T54" s="53">
        <v>173122.08356952114</v>
      </c>
      <c r="U54" s="52" t="s">
        <v>54</v>
      </c>
      <c r="V54" s="52" t="s">
        <v>54</v>
      </c>
      <c r="W54" s="53">
        <v>463430.72361501137</v>
      </c>
      <c r="X54" s="52">
        <v>546758.20250215416</v>
      </c>
      <c r="Y54" s="24">
        <v>871942.88096302457</v>
      </c>
      <c r="Z54" s="24"/>
      <c r="AA54" s="24"/>
    </row>
    <row r="55" spans="1:32" x14ac:dyDescent="0.2">
      <c r="A55" s="48" t="s">
        <v>92</v>
      </c>
      <c r="B55" s="26">
        <v>54531.902368000541</v>
      </c>
      <c r="C55" s="26">
        <v>205287.61282770269</v>
      </c>
      <c r="D55" s="26">
        <v>39541.360079299186</v>
      </c>
      <c r="E55" s="26">
        <v>149517.71027884242</v>
      </c>
      <c r="F55" s="26">
        <v>47820.147603207966</v>
      </c>
      <c r="G55" s="26">
        <v>30110.528533537647</v>
      </c>
      <c r="H55" s="26">
        <v>73414.756326535935</v>
      </c>
      <c r="I55" s="26">
        <v>51619.257265768843</v>
      </c>
      <c r="J55" s="26">
        <v>108565.41572833274</v>
      </c>
      <c r="K55" s="26">
        <v>23444.18068120387</v>
      </c>
      <c r="L55" s="26">
        <v>785896.65693842247</v>
      </c>
      <c r="M55" s="26">
        <v>141343.26279994269</v>
      </c>
      <c r="N55" s="26">
        <v>927327.78443124786</v>
      </c>
      <c r="O55" s="49"/>
      <c r="P55" s="48" t="s">
        <v>92</v>
      </c>
      <c r="Q55" s="53">
        <v>631862.6621067191</v>
      </c>
      <c r="R55" s="53">
        <v>10471.727386632685</v>
      </c>
      <c r="S55" s="53">
        <v>163456.59670459776</v>
      </c>
      <c r="T55" s="53">
        <v>202898.03723409341</v>
      </c>
      <c r="U55" s="52" t="s">
        <v>54</v>
      </c>
      <c r="V55" s="52" t="s">
        <v>54</v>
      </c>
      <c r="W55" s="53">
        <v>503637.46676654572</v>
      </c>
      <c r="X55" s="52">
        <v>586279.16763269377</v>
      </c>
      <c r="Y55" s="24">
        <v>927327.78443124786</v>
      </c>
      <c r="Z55" s="24"/>
      <c r="AA55" s="24"/>
    </row>
    <row r="56" spans="1:32" x14ac:dyDescent="0.2">
      <c r="A56" s="48" t="s">
        <v>94</v>
      </c>
      <c r="B56" s="26">
        <v>76965.903796615778</v>
      </c>
      <c r="C56" s="26">
        <v>199157.76234484708</v>
      </c>
      <c r="D56" s="26">
        <v>45650.993039136207</v>
      </c>
      <c r="E56" s="26">
        <v>155177.51864942771</v>
      </c>
      <c r="F56" s="26">
        <v>47848.318138119997</v>
      </c>
      <c r="G56" s="26">
        <v>28795.043201232173</v>
      </c>
      <c r="H56" s="26">
        <v>74740.993550801461</v>
      </c>
      <c r="I56" s="26">
        <v>52823.022233825388</v>
      </c>
      <c r="J56" s="26">
        <v>107360.32492350046</v>
      </c>
      <c r="K56" s="26">
        <v>23701.005088794071</v>
      </c>
      <c r="L56" s="26">
        <v>815650.42128277931</v>
      </c>
      <c r="M56" s="26">
        <v>143073.73326775333</v>
      </c>
      <c r="N56" s="26">
        <v>958368.97707252088</v>
      </c>
      <c r="O56" s="49"/>
      <c r="P56" s="48" t="s">
        <v>94</v>
      </c>
      <c r="Q56" s="53">
        <v>644724.3279047918</v>
      </c>
      <c r="R56" s="53">
        <v>10606.501418614404</v>
      </c>
      <c r="S56" s="53">
        <v>162615.53248111389</v>
      </c>
      <c r="T56" s="53">
        <v>212010.01999775614</v>
      </c>
      <c r="U56" s="52" t="s">
        <v>54</v>
      </c>
      <c r="V56" s="52" t="s">
        <v>54</v>
      </c>
      <c r="W56" s="53">
        <v>520567.69117903977</v>
      </c>
      <c r="X56" s="52">
        <v>597777.23782844585</v>
      </c>
      <c r="Y56" s="24">
        <v>958368.97707252088</v>
      </c>
      <c r="Z56" s="24"/>
      <c r="AA56" s="24"/>
    </row>
    <row r="57" spans="1:32" x14ac:dyDescent="0.2">
      <c r="A57" s="48" t="s">
        <v>98</v>
      </c>
      <c r="B57" s="26">
        <v>70745.193285609857</v>
      </c>
      <c r="C57" s="26">
        <v>206736.68976928669</v>
      </c>
      <c r="D57" s="26">
        <v>47600.851296861707</v>
      </c>
      <c r="E57" s="26">
        <v>158812.90459922855</v>
      </c>
      <c r="F57" s="26">
        <v>49609.49374459259</v>
      </c>
      <c r="G57" s="26">
        <v>29734.929175972535</v>
      </c>
      <c r="H57" s="26">
        <v>74770.562430898528</v>
      </c>
      <c r="I57" s="26">
        <v>53663.150434344978</v>
      </c>
      <c r="J57" s="26">
        <v>114316.62916877285</v>
      </c>
      <c r="K57" s="26">
        <v>23486.207800250035</v>
      </c>
      <c r="L57" s="26">
        <v>832508.32654168992</v>
      </c>
      <c r="M57" s="26">
        <v>147414.57506785748</v>
      </c>
      <c r="N57" s="26">
        <v>979730.97823441168</v>
      </c>
      <c r="O57" s="49"/>
      <c r="P57" s="48" t="s">
        <v>98</v>
      </c>
      <c r="Q57" s="53">
        <v>658820.49254098162</v>
      </c>
      <c r="R57" s="53">
        <v>10417.084819184771</v>
      </c>
      <c r="S57" s="53">
        <v>177348.42026011168</v>
      </c>
      <c r="T57" s="53">
        <v>226191.63790033018</v>
      </c>
      <c r="U57" s="52" t="s">
        <v>54</v>
      </c>
      <c r="V57" s="52" t="s">
        <v>54</v>
      </c>
      <c r="W57" s="53">
        <v>525147.67829629697</v>
      </c>
      <c r="X57" s="52">
        <v>639317.54327529459</v>
      </c>
      <c r="Y57" s="24">
        <v>979730.97823441168</v>
      </c>
      <c r="Z57" s="24"/>
      <c r="AA57" s="24"/>
    </row>
    <row r="58" spans="1:32" x14ac:dyDescent="0.2">
      <c r="A58" s="48" t="s">
        <v>99</v>
      </c>
      <c r="B58" s="26">
        <v>48325.588371400008</v>
      </c>
      <c r="C58" s="26">
        <v>201549.20736298914</v>
      </c>
      <c r="D58" s="26">
        <v>31625.520454611396</v>
      </c>
      <c r="E58" s="26">
        <v>143357.76773281328</v>
      </c>
      <c r="F58" s="26">
        <v>49331.292778274903</v>
      </c>
      <c r="G58" s="26">
        <v>30766.713590385192</v>
      </c>
      <c r="H58" s="26">
        <v>73386.415083660933</v>
      </c>
      <c r="I58" s="26">
        <v>52333.212873239878</v>
      </c>
      <c r="J58" s="26">
        <v>105692.59452690301</v>
      </c>
      <c r="K58" s="26">
        <v>23344.281248557305</v>
      </c>
      <c r="L58" s="26">
        <v>761602.54731977149</v>
      </c>
      <c r="M58" s="26">
        <v>133441.51627373794</v>
      </c>
      <c r="N58" s="26">
        <v>894673.43637162528</v>
      </c>
      <c r="O58" s="49"/>
      <c r="P58" s="48" t="s">
        <v>99</v>
      </c>
      <c r="Q58" s="53">
        <v>587924.25711564173</v>
      </c>
      <c r="R58" s="53">
        <v>10590.468406449139</v>
      </c>
      <c r="S58" s="53">
        <v>154203.35876389025</v>
      </c>
      <c r="T58" s="53">
        <v>185528.02810567131</v>
      </c>
      <c r="U58" s="52" t="s">
        <v>54</v>
      </c>
      <c r="V58" s="52" t="s">
        <v>54</v>
      </c>
      <c r="W58" s="53">
        <v>500944.32416749233</v>
      </c>
      <c r="X58" s="52">
        <v>589204.1607974855</v>
      </c>
      <c r="Y58" s="24">
        <v>894673.43637162528</v>
      </c>
      <c r="Z58" s="24"/>
      <c r="AA58" s="24"/>
    </row>
    <row r="59" spans="1:32" x14ac:dyDescent="0.2">
      <c r="A59" s="48" t="s">
        <v>100</v>
      </c>
      <c r="B59" s="26">
        <v>54338.815243393867</v>
      </c>
      <c r="C59" s="26">
        <v>201011.61593685526</v>
      </c>
      <c r="D59" s="26">
        <v>46408.376430369033</v>
      </c>
      <c r="E59" s="26">
        <v>157080.19575186004</v>
      </c>
      <c r="F59" s="26">
        <v>51662.515450592706</v>
      </c>
      <c r="G59" s="26">
        <v>31408.521518022742</v>
      </c>
      <c r="H59" s="26">
        <v>73488.171082862449</v>
      </c>
      <c r="I59" s="26">
        <v>53665.708806600946</v>
      </c>
      <c r="J59" s="26">
        <v>111343.61229899243</v>
      </c>
      <c r="K59" s="26">
        <v>23928.498701696451</v>
      </c>
      <c r="L59" s="26">
        <v>807693.04400279711</v>
      </c>
      <c r="M59" s="26">
        <v>146091.38279909518</v>
      </c>
      <c r="N59" s="26">
        <v>954047.823800485</v>
      </c>
      <c r="O59" s="49"/>
      <c r="P59" s="48" t="s">
        <v>100</v>
      </c>
      <c r="Q59" s="53">
        <v>652376.13521929306</v>
      </c>
      <c r="R59" s="53">
        <v>10762.280943811957</v>
      </c>
      <c r="S59" s="53">
        <v>166946.03941536846</v>
      </c>
      <c r="T59" s="53">
        <v>219612.59809455514</v>
      </c>
      <c r="U59" s="52" t="s">
        <v>54</v>
      </c>
      <c r="V59" s="52" t="s">
        <v>54</v>
      </c>
      <c r="W59" s="53">
        <v>543836.91410059028</v>
      </c>
      <c r="X59" s="52">
        <v>639329.63458149263</v>
      </c>
      <c r="Y59" s="24">
        <v>954047.823800485</v>
      </c>
      <c r="Z59" s="24"/>
      <c r="AA59" s="24"/>
    </row>
    <row r="60" spans="1:32" x14ac:dyDescent="0.2">
      <c r="A60" s="48" t="s">
        <v>101</v>
      </c>
      <c r="B60" s="26">
        <v>76886.745134510507</v>
      </c>
      <c r="C60" s="26">
        <v>203399.63924392205</v>
      </c>
      <c r="D60" s="26">
        <v>62081.216749470565</v>
      </c>
      <c r="E60" s="26">
        <v>163472.41179414972</v>
      </c>
      <c r="F60" s="26">
        <v>51564.701567680022</v>
      </c>
      <c r="G60" s="26">
        <v>29993.956734648695</v>
      </c>
      <c r="H60" s="26">
        <v>74778.737752544606</v>
      </c>
      <c r="I60" s="26">
        <v>54710.615129865</v>
      </c>
      <c r="J60" s="26">
        <v>112477.10087804709</v>
      </c>
      <c r="K60" s="26">
        <v>24062.512328446999</v>
      </c>
      <c r="L60" s="26">
        <v>857479.56141737674</v>
      </c>
      <c r="M60" s="26">
        <v>147859.94667092507</v>
      </c>
      <c r="N60" s="26">
        <v>1004580.623612982</v>
      </c>
      <c r="O60" s="49"/>
      <c r="P60" s="48" t="s">
        <v>101</v>
      </c>
      <c r="Q60" s="53">
        <v>664001.94467413228</v>
      </c>
      <c r="R60" s="53">
        <v>10853.3372032477</v>
      </c>
      <c r="S60" s="53">
        <v>170301.75470435288</v>
      </c>
      <c r="T60" s="53">
        <v>249210.22980694612</v>
      </c>
      <c r="U60" s="52" t="s">
        <v>54</v>
      </c>
      <c r="V60" s="52" t="s">
        <v>54</v>
      </c>
      <c r="W60" s="53">
        <v>567519.84352055273</v>
      </c>
      <c r="X60" s="52">
        <v>655196.46478681394</v>
      </c>
      <c r="Y60" s="24">
        <v>1004580.623612982</v>
      </c>
      <c r="Z60" s="24"/>
      <c r="AA60" s="24"/>
    </row>
    <row r="61" spans="1:32" x14ac:dyDescent="0.2">
      <c r="A61" s="48" t="s">
        <v>102</v>
      </c>
      <c r="B61" s="26">
        <v>70992.965182591346</v>
      </c>
      <c r="C61" s="26">
        <v>213202.4607673953</v>
      </c>
      <c r="D61" s="26">
        <v>70603.434218385461</v>
      </c>
      <c r="E61" s="26">
        <v>171639.55587756616</v>
      </c>
      <c r="F61" s="26">
        <v>53691.031848884719</v>
      </c>
      <c r="G61" s="26">
        <v>31412.557464350364</v>
      </c>
      <c r="H61" s="26">
        <v>74808.321564926082</v>
      </c>
      <c r="I61" s="26">
        <v>55860.093801208663</v>
      </c>
      <c r="J61" s="26">
        <v>117668.42725930091</v>
      </c>
      <c r="K61" s="26">
        <v>24238.697255922536</v>
      </c>
      <c r="L61" s="26">
        <v>889069.75214104366</v>
      </c>
      <c r="M61" s="26">
        <v>152403.06357070769</v>
      </c>
      <c r="N61" s="26">
        <v>1040556.2184325834</v>
      </c>
      <c r="O61" s="49"/>
      <c r="P61" s="48" t="s">
        <v>102</v>
      </c>
      <c r="Q61" s="53">
        <v>679392.70616975334</v>
      </c>
      <c r="R61" s="53">
        <v>10693.739285255939</v>
      </c>
      <c r="S61" s="53">
        <v>181812.9032931627</v>
      </c>
      <c r="T61" s="53">
        <v>293156.65211241221</v>
      </c>
      <c r="U61" s="52" t="s">
        <v>54</v>
      </c>
      <c r="V61" s="52" t="s">
        <v>54</v>
      </c>
      <c r="W61" s="53">
        <v>570704.3301959727</v>
      </c>
      <c r="X61" s="52">
        <v>711906.9498321045</v>
      </c>
      <c r="Y61" s="24">
        <v>1040556.2184325834</v>
      </c>
      <c r="Z61" s="24"/>
      <c r="AA61" s="24"/>
    </row>
    <row r="62" spans="1:32" x14ac:dyDescent="0.2">
      <c r="A62" s="48" t="s">
        <v>104</v>
      </c>
      <c r="B62" s="26">
        <v>49171.138082618942</v>
      </c>
      <c r="C62" s="26">
        <v>210304.05304188497</v>
      </c>
      <c r="D62" s="26">
        <v>38068.97377668359</v>
      </c>
      <c r="E62" s="26">
        <v>146531.47755765231</v>
      </c>
      <c r="F62" s="26">
        <v>54950.453689352144</v>
      </c>
      <c r="G62" s="26">
        <v>32042.247241360703</v>
      </c>
      <c r="H62" s="26">
        <v>73350.455740269928</v>
      </c>
      <c r="I62" s="26">
        <v>53674.436857253822</v>
      </c>
      <c r="J62" s="26">
        <v>118050.0050397185</v>
      </c>
      <c r="K62" s="26">
        <v>23352.544862294606</v>
      </c>
      <c r="L62" s="26">
        <v>800906.05965794297</v>
      </c>
      <c r="M62" s="26">
        <v>139566.26541553941</v>
      </c>
      <c r="N62" s="26">
        <v>939974.58700293489</v>
      </c>
      <c r="O62" s="49"/>
      <c r="P62" s="48" t="s">
        <v>104</v>
      </c>
      <c r="Q62" s="53">
        <v>606879.41591224889</v>
      </c>
      <c r="R62" s="53">
        <v>10948.2893436904</v>
      </c>
      <c r="S62" s="53">
        <v>172459.36051332406</v>
      </c>
      <c r="T62" s="53">
        <v>205604.63399341883</v>
      </c>
      <c r="U62" s="52" t="s">
        <v>54</v>
      </c>
      <c r="V62" s="52" t="s">
        <v>54</v>
      </c>
      <c r="W62" s="53">
        <v>516048.23202570895</v>
      </c>
      <c r="X62" s="52">
        <v>636974.30423557619</v>
      </c>
      <c r="Y62" s="24">
        <v>939974.58700293489</v>
      </c>
      <c r="Z62" s="24"/>
      <c r="AA62" s="24"/>
    </row>
    <row r="63" spans="1:32" x14ac:dyDescent="0.2">
      <c r="A63" s="48" t="s">
        <v>105</v>
      </c>
      <c r="B63" s="26">
        <v>55544.553357964185</v>
      </c>
      <c r="C63" s="26">
        <v>185564.62779693282</v>
      </c>
      <c r="D63" s="26">
        <v>46456.775495811358</v>
      </c>
      <c r="E63" s="26">
        <v>130850.26131423475</v>
      </c>
      <c r="F63" s="26">
        <v>54443.402831158448</v>
      </c>
      <c r="G63" s="26">
        <v>32598.230499474092</v>
      </c>
      <c r="H63" s="26">
        <v>73194.514355164807</v>
      </c>
      <c r="I63" s="26">
        <v>42616.830416158569</v>
      </c>
      <c r="J63" s="26">
        <v>119198.54243686737</v>
      </c>
      <c r="K63" s="26">
        <v>16274.723578364279</v>
      </c>
      <c r="L63" s="26">
        <v>756641.9206393864</v>
      </c>
      <c r="M63" s="26">
        <v>136541.31745305032</v>
      </c>
      <c r="N63" s="26">
        <v>893372.84859029669</v>
      </c>
      <c r="O63" s="49"/>
      <c r="P63" s="48" t="s">
        <v>105</v>
      </c>
      <c r="Q63" s="53">
        <v>600211.95660630509</v>
      </c>
      <c r="R63" s="53">
        <v>10257.894001223254</v>
      </c>
      <c r="S63" s="53">
        <v>181881.55173138459</v>
      </c>
      <c r="T63" s="53">
        <v>193509.19663165149</v>
      </c>
      <c r="U63" s="52" t="s">
        <v>54</v>
      </c>
      <c r="V63" s="52" t="s">
        <v>54</v>
      </c>
      <c r="W63" s="53">
        <v>431514.2056075373</v>
      </c>
      <c r="X63" s="52">
        <v>515836.48623402382</v>
      </c>
      <c r="Y63" s="24">
        <v>893372.84859029669</v>
      </c>
      <c r="Z63" s="24"/>
      <c r="AA63" s="24"/>
    </row>
    <row r="64" spans="1:32" x14ac:dyDescent="0.2">
      <c r="A64" s="23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4"/>
      <c r="Q64" s="22"/>
      <c r="R64" s="22"/>
      <c r="S64" s="22"/>
      <c r="T64" s="22"/>
      <c r="U64" s="22"/>
      <c r="V64" s="22"/>
      <c r="W64" s="22"/>
      <c r="X64" s="12"/>
      <c r="Z64" s="24"/>
      <c r="AA64" s="24"/>
    </row>
    <row r="65" spans="1:27" ht="15.75" x14ac:dyDescent="0.25">
      <c r="A65" s="32" t="s">
        <v>51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4"/>
      <c r="P65" s="32" t="s">
        <v>51</v>
      </c>
      <c r="Q65" s="26"/>
      <c r="R65" s="26"/>
      <c r="S65" s="26"/>
      <c r="T65" s="26"/>
      <c r="U65" s="26"/>
      <c r="V65" s="26"/>
      <c r="W65" s="26"/>
      <c r="X65" s="24"/>
      <c r="Z65" s="24"/>
      <c r="AA65" s="24"/>
    </row>
    <row r="66" spans="1:27" x14ac:dyDescent="0.2">
      <c r="A66" s="28">
        <v>2018</v>
      </c>
      <c r="B66" s="27">
        <f>SUM(B54:B57)</f>
        <v>250467.92514378406</v>
      </c>
      <c r="C66" s="27">
        <f t="shared" ref="C66:N66" si="0">SUM(C54:C57)</f>
        <v>815862.53941516322</v>
      </c>
      <c r="D66" s="27">
        <f t="shared" si="0"/>
        <v>161799.56680159201</v>
      </c>
      <c r="E66" s="27">
        <f t="shared" si="0"/>
        <v>598699.05821570917</v>
      </c>
      <c r="F66" s="27">
        <f t="shared" si="0"/>
        <v>192048.43256386614</v>
      </c>
      <c r="G66" s="27">
        <f t="shared" si="0"/>
        <v>118374.82152790748</v>
      </c>
      <c r="H66" s="27">
        <f t="shared" si="0"/>
        <v>296275.68595820363</v>
      </c>
      <c r="I66" s="27">
        <f t="shared" si="0"/>
        <v>208465.20605764849</v>
      </c>
      <c r="J66" s="27">
        <f t="shared" si="0"/>
        <v>432749.65196992434</v>
      </c>
      <c r="K66" s="27">
        <f t="shared" si="0"/>
        <v>93541.810283306215</v>
      </c>
      <c r="L66" s="27">
        <f t="shared" si="0"/>
        <v>3177412.4887950504</v>
      </c>
      <c r="M66" s="27">
        <f t="shared" si="0"/>
        <v>560903.85022117291</v>
      </c>
      <c r="N66" s="27">
        <f t="shared" si="0"/>
        <v>3737370.620701205</v>
      </c>
      <c r="O66" s="26"/>
      <c r="P66" s="28">
        <v>2018</v>
      </c>
      <c r="Q66" s="27">
        <f>SUM(Q54:Q57)</f>
        <v>2504349.8091100007</v>
      </c>
      <c r="R66" s="27">
        <f t="shared" ref="R66:T66" si="1">SUM(R54:R57)</f>
        <v>41840.978930080324</v>
      </c>
      <c r="S66" s="27">
        <f t="shared" si="1"/>
        <v>653975.26793858805</v>
      </c>
      <c r="T66" s="27">
        <f t="shared" si="1"/>
        <v>814221.77870170097</v>
      </c>
      <c r="U66" s="43" t="s">
        <v>54</v>
      </c>
      <c r="V66" s="43" t="s">
        <v>54</v>
      </c>
      <c r="W66" s="27">
        <f t="shared" ref="W66:Y66" si="2">SUM(W54:W57)</f>
        <v>2012783.559856894</v>
      </c>
      <c r="X66" s="27">
        <f t="shared" si="2"/>
        <v>2370132.1512385886</v>
      </c>
      <c r="Y66" s="27">
        <f t="shared" si="2"/>
        <v>3737370.620701205</v>
      </c>
      <c r="Z66" s="24"/>
      <c r="AA66" s="24"/>
    </row>
    <row r="67" spans="1:27" x14ac:dyDescent="0.2">
      <c r="A67" s="28">
        <v>2019</v>
      </c>
      <c r="B67" s="27">
        <f>SUM(B58:B61)</f>
        <v>250544.11393189573</v>
      </c>
      <c r="C67" s="27">
        <f t="shared" ref="C67:N67" si="3">SUM(C58:C61)</f>
        <v>819162.92331116181</v>
      </c>
      <c r="D67" s="27">
        <f t="shared" si="3"/>
        <v>210718.54785283646</v>
      </c>
      <c r="E67" s="27">
        <f t="shared" si="3"/>
        <v>635549.93115638918</v>
      </c>
      <c r="F67" s="27">
        <f t="shared" si="3"/>
        <v>206249.54164543236</v>
      </c>
      <c r="G67" s="27">
        <f t="shared" si="3"/>
        <v>123581.74930740699</v>
      </c>
      <c r="H67" s="27">
        <f t="shared" si="3"/>
        <v>296461.6454839941</v>
      </c>
      <c r="I67" s="27">
        <f t="shared" si="3"/>
        <v>216569.63061091449</v>
      </c>
      <c r="J67" s="27">
        <f t="shared" si="3"/>
        <v>447181.73496324342</v>
      </c>
      <c r="K67" s="27">
        <f t="shared" si="3"/>
        <v>95573.989534623295</v>
      </c>
      <c r="L67" s="27">
        <f t="shared" si="3"/>
        <v>3315844.9048809889</v>
      </c>
      <c r="M67" s="27">
        <f t="shared" si="3"/>
        <v>579795.90931446594</v>
      </c>
      <c r="N67" s="27">
        <f t="shared" si="3"/>
        <v>3893858.1022176757</v>
      </c>
      <c r="O67" s="26"/>
      <c r="P67" s="28">
        <v>2019</v>
      </c>
      <c r="Q67" s="27">
        <f>SUM(Q58:Q61)</f>
        <v>2583695.0431788205</v>
      </c>
      <c r="R67" s="27">
        <f t="shared" ref="R67:T67" si="4">SUM(R58:R61)</f>
        <v>42899.825838764737</v>
      </c>
      <c r="S67" s="27">
        <f t="shared" si="4"/>
        <v>673264.0561767742</v>
      </c>
      <c r="T67" s="27">
        <f t="shared" si="4"/>
        <v>947507.50811958476</v>
      </c>
      <c r="U67" s="43" t="s">
        <v>54</v>
      </c>
      <c r="V67" s="43" t="s">
        <v>54</v>
      </c>
      <c r="W67" s="27">
        <f t="shared" ref="W67:Y67" si="5">SUM(W58:W61)</f>
        <v>2183005.411984608</v>
      </c>
      <c r="X67" s="27">
        <f t="shared" si="5"/>
        <v>2595637.2099978966</v>
      </c>
      <c r="Y67" s="27">
        <f t="shared" si="5"/>
        <v>3893858.1022176757</v>
      </c>
      <c r="Z67" s="24"/>
      <c r="AA67" s="24"/>
    </row>
    <row r="68" spans="1:27" x14ac:dyDescent="0.2">
      <c r="A68" s="29" t="s">
        <v>103</v>
      </c>
      <c r="B68" s="30">
        <f>B67/B66*100-100</f>
        <v>3.0418580769548953E-2</v>
      </c>
      <c r="C68" s="30">
        <f t="shared" ref="C68:M68" si="6">C67/C66*100-100</f>
        <v>0.4045269560193816</v>
      </c>
      <c r="D68" s="30">
        <f t="shared" si="6"/>
        <v>30.234309039425142</v>
      </c>
      <c r="E68" s="30">
        <f t="shared" si="6"/>
        <v>6.1551579938184489</v>
      </c>
      <c r="F68" s="30">
        <f t="shared" si="6"/>
        <v>7.3945456841172614</v>
      </c>
      <c r="G68" s="30">
        <f t="shared" si="6"/>
        <v>4.3986784624397046</v>
      </c>
      <c r="H68" s="30">
        <f t="shared" si="6"/>
        <v>6.2765705929962223E-2</v>
      </c>
      <c r="I68" s="30">
        <f t="shared" si="6"/>
        <v>3.8876629373943814</v>
      </c>
      <c r="J68" s="30">
        <f t="shared" si="6"/>
        <v>3.3349727556389013</v>
      </c>
      <c r="K68" s="30">
        <f t="shared" si="6"/>
        <v>2.1724822784189257</v>
      </c>
      <c r="L68" s="30">
        <f>L67/L66*100-100</f>
        <v>4.3567656567761333</v>
      </c>
      <c r="M68" s="30">
        <f t="shared" si="6"/>
        <v>3.3681457322576165</v>
      </c>
      <c r="N68" s="30">
        <f>N67/N66*100-100</f>
        <v>4.1871009701229553</v>
      </c>
      <c r="O68" s="26"/>
      <c r="P68" s="29" t="s">
        <v>103</v>
      </c>
      <c r="Q68" s="30">
        <f t="shared" ref="Q68" si="7">Q67/Q66*100-100</f>
        <v>3.1682967682944252</v>
      </c>
      <c r="R68" s="30">
        <f t="shared" ref="R68:T68" si="8">R67/R66*100-100</f>
        <v>2.5306456391802641</v>
      </c>
      <c r="S68" s="30">
        <f t="shared" si="8"/>
        <v>2.949467538579384</v>
      </c>
      <c r="T68" s="30">
        <f t="shared" si="8"/>
        <v>16.369708217632237</v>
      </c>
      <c r="U68" s="43" t="s">
        <v>54</v>
      </c>
      <c r="V68" s="43" t="s">
        <v>54</v>
      </c>
      <c r="W68" s="30">
        <f t="shared" ref="W68:Y68" si="9">W67/W66*100-100</f>
        <v>8.4570370864822024</v>
      </c>
      <c r="X68" s="30">
        <f t="shared" si="9"/>
        <v>9.5144508563146104</v>
      </c>
      <c r="Y68" s="30">
        <f t="shared" si="9"/>
        <v>4.1871009701229553</v>
      </c>
      <c r="Z68" s="24"/>
      <c r="AA68" s="24"/>
    </row>
    <row r="69" spans="1:27" x14ac:dyDescent="0.2">
      <c r="A69" s="3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4"/>
      <c r="P69" s="24"/>
      <c r="Q69" s="24"/>
      <c r="R69" s="24"/>
      <c r="S69" s="24"/>
      <c r="T69" s="24"/>
      <c r="U69" s="24"/>
      <c r="V69" s="24"/>
      <c r="W69" s="24"/>
      <c r="X69" s="24"/>
      <c r="Z69" s="24"/>
      <c r="AA69" s="24"/>
    </row>
    <row r="70" spans="1:27" ht="15.75" x14ac:dyDescent="0.25">
      <c r="A70" s="32" t="s">
        <v>52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4"/>
      <c r="P70" s="32" t="s">
        <v>52</v>
      </c>
      <c r="Q70" s="24"/>
      <c r="R70" s="24"/>
      <c r="S70" s="24"/>
      <c r="T70" s="24"/>
      <c r="U70" s="24"/>
      <c r="V70" s="24"/>
      <c r="W70" s="24"/>
      <c r="X70" s="24"/>
      <c r="Z70" s="24"/>
      <c r="AA70" s="24"/>
    </row>
    <row r="71" spans="1:27" x14ac:dyDescent="0.2">
      <c r="A71" s="48" t="s">
        <v>21</v>
      </c>
      <c r="B71" s="24">
        <f>B10/B6*100-100</f>
        <v>-0.83072356696472127</v>
      </c>
      <c r="C71" s="24">
        <f t="shared" ref="C71:N71" si="10">C10/C6*100-100</f>
        <v>4.6538966550908611</v>
      </c>
      <c r="D71" s="24">
        <f t="shared" si="10"/>
        <v>37.009202176114911</v>
      </c>
      <c r="E71" s="24">
        <f t="shared" si="10"/>
        <v>18.471070538508798</v>
      </c>
      <c r="F71" s="24">
        <f t="shared" si="10"/>
        <v>11.354733008118089</v>
      </c>
      <c r="G71" s="24">
        <f t="shared" si="10"/>
        <v>13.690996055379941</v>
      </c>
      <c r="H71" s="24">
        <f t="shared" si="10"/>
        <v>-1.4466553579546684</v>
      </c>
      <c r="I71" s="24">
        <f t="shared" si="10"/>
        <v>5.6992169591776616</v>
      </c>
      <c r="J71" s="24">
        <f t="shared" si="10"/>
        <v>4.2220341607158645</v>
      </c>
      <c r="K71" s="24">
        <f t="shared" si="10"/>
        <v>6.9319156832078761</v>
      </c>
      <c r="L71" s="24">
        <f t="shared" si="10"/>
        <v>6.6993732366512404</v>
      </c>
      <c r="M71" s="24">
        <f t="shared" si="10"/>
        <v>10.383704857859357</v>
      </c>
      <c r="N71" s="24">
        <f t="shared" si="10"/>
        <v>7.3029488088546088</v>
      </c>
      <c r="P71" s="48" t="s">
        <v>21</v>
      </c>
      <c r="Q71" s="24">
        <f>Q10/Q6*100-100</f>
        <v>9.0924249862027722</v>
      </c>
      <c r="R71" s="24">
        <f t="shared" ref="R71:Y71" si="11">R10/R6*100-100</f>
        <v>23.728045148592813</v>
      </c>
      <c r="S71" s="24">
        <f t="shared" si="11"/>
        <v>2.2321725073577454</v>
      </c>
      <c r="T71" s="24">
        <f t="shared" si="11"/>
        <v>43.534890678455156</v>
      </c>
      <c r="U71" s="49" t="s">
        <v>96</v>
      </c>
      <c r="V71" s="49" t="s">
        <v>96</v>
      </c>
      <c r="W71" s="24">
        <f t="shared" si="11"/>
        <v>3.2540448201141601</v>
      </c>
      <c r="X71" s="24">
        <f t="shared" si="11"/>
        <v>26.853601528755064</v>
      </c>
      <c r="Y71" s="24">
        <f t="shared" si="11"/>
        <v>7.3029488088546088</v>
      </c>
      <c r="Z71" s="24"/>
      <c r="AA71" s="24"/>
    </row>
    <row r="72" spans="1:27" x14ac:dyDescent="0.2">
      <c r="A72" s="48" t="s">
        <v>22</v>
      </c>
      <c r="B72" s="24">
        <f t="shared" ref="B72:N72" si="12">B11/B7*100-100</f>
        <v>-2.203197711779282</v>
      </c>
      <c r="C72" s="24">
        <f t="shared" si="12"/>
        <v>4.7692065798478041</v>
      </c>
      <c r="D72" s="24">
        <f t="shared" si="12"/>
        <v>22.723385517493981</v>
      </c>
      <c r="E72" s="24">
        <f t="shared" si="12"/>
        <v>17.10533053500744</v>
      </c>
      <c r="F72" s="24">
        <f t="shared" si="12"/>
        <v>12.555105321821358</v>
      </c>
      <c r="G72" s="24">
        <f t="shared" si="12"/>
        <v>3.0073482235952014</v>
      </c>
      <c r="H72" s="24">
        <f t="shared" si="12"/>
        <v>-0.5374405936890696</v>
      </c>
      <c r="I72" s="24">
        <f t="shared" si="12"/>
        <v>4.2816313462323876</v>
      </c>
      <c r="J72" s="24">
        <f t="shared" si="12"/>
        <v>3.0888394580565972</v>
      </c>
      <c r="K72" s="24">
        <f t="shared" si="12"/>
        <v>5.331989802549856</v>
      </c>
      <c r="L72" s="24">
        <f t="shared" si="12"/>
        <v>6.2626803407042928</v>
      </c>
      <c r="M72" s="24">
        <f t="shared" si="12"/>
        <v>7.5631408244474443</v>
      </c>
      <c r="N72" s="24">
        <f t="shared" si="12"/>
        <v>6.4682517163734445</v>
      </c>
      <c r="P72" s="48" t="s">
        <v>22</v>
      </c>
      <c r="Q72" s="24">
        <f t="shared" ref="Q72:Y117" si="13">Q11/Q7*100-100</f>
        <v>6.4043941160881701</v>
      </c>
      <c r="R72" s="24">
        <f t="shared" si="13"/>
        <v>25.672612722627335</v>
      </c>
      <c r="S72" s="24">
        <f t="shared" si="13"/>
        <v>-1.3395843061795034</v>
      </c>
      <c r="T72" s="24">
        <f t="shared" si="13"/>
        <v>25.788516234370775</v>
      </c>
      <c r="U72" s="49" t="s">
        <v>96</v>
      </c>
      <c r="V72" s="49" t="s">
        <v>96</v>
      </c>
      <c r="W72" s="24">
        <f t="shared" si="13"/>
        <v>4.8713674656631696</v>
      </c>
      <c r="X72" s="24">
        <f t="shared" si="13"/>
        <v>19.69525853963134</v>
      </c>
      <c r="Y72" s="24">
        <f t="shared" si="13"/>
        <v>6.4682517163734445</v>
      </c>
      <c r="Z72" s="24"/>
      <c r="AA72" s="24"/>
    </row>
    <row r="73" spans="1:27" x14ac:dyDescent="0.2">
      <c r="A73" s="48" t="s">
        <v>23</v>
      </c>
      <c r="B73" s="24">
        <f t="shared" ref="B73:N73" si="14">B12/B8*100-100</f>
        <v>-11.261778585003995</v>
      </c>
      <c r="C73" s="24">
        <f t="shared" si="14"/>
        <v>6.4972750738111955</v>
      </c>
      <c r="D73" s="24">
        <f t="shared" si="14"/>
        <v>8.4003051678962208</v>
      </c>
      <c r="E73" s="24">
        <f t="shared" si="14"/>
        <v>15.697321474333108</v>
      </c>
      <c r="F73" s="24">
        <f t="shared" si="14"/>
        <v>14.370068339619692</v>
      </c>
      <c r="G73" s="24">
        <f t="shared" si="14"/>
        <v>3.4348149854259873</v>
      </c>
      <c r="H73" s="24">
        <f t="shared" si="14"/>
        <v>0.34018849667494067</v>
      </c>
      <c r="I73" s="24">
        <f t="shared" si="14"/>
        <v>3.9412290843189908</v>
      </c>
      <c r="J73" s="24">
        <f t="shared" si="14"/>
        <v>2.696293989729881</v>
      </c>
      <c r="K73" s="24">
        <f t="shared" si="14"/>
        <v>3.9296906900312649</v>
      </c>
      <c r="L73" s="24">
        <f t="shared" si="14"/>
        <v>5.1607806111936299</v>
      </c>
      <c r="M73" s="24">
        <f t="shared" si="14"/>
        <v>9.9726126317668076</v>
      </c>
      <c r="N73" s="24">
        <f t="shared" si="14"/>
        <v>5.9854192312060519</v>
      </c>
      <c r="P73" s="48" t="s">
        <v>23</v>
      </c>
      <c r="Q73" s="24">
        <f t="shared" si="13"/>
        <v>8.7179580720778205</v>
      </c>
      <c r="R73" s="24">
        <f t="shared" si="13"/>
        <v>21.587491072223173</v>
      </c>
      <c r="S73" s="24">
        <f t="shared" si="13"/>
        <v>-1.5526756020778407</v>
      </c>
      <c r="T73" s="24">
        <f t="shared" si="13"/>
        <v>23.157643985619018</v>
      </c>
      <c r="U73" s="49" t="s">
        <v>96</v>
      </c>
      <c r="V73" s="49" t="s">
        <v>96</v>
      </c>
      <c r="W73" s="24">
        <f t="shared" si="13"/>
        <v>6.3210492385091186</v>
      </c>
      <c r="X73" s="24">
        <f t="shared" si="13"/>
        <v>22.53071567517766</v>
      </c>
      <c r="Y73" s="24">
        <f t="shared" si="13"/>
        <v>5.9854192312060519</v>
      </c>
      <c r="Z73" s="24"/>
      <c r="AA73" s="24"/>
    </row>
    <row r="74" spans="1:27" x14ac:dyDescent="0.2">
      <c r="A74" s="48" t="s">
        <v>24</v>
      </c>
      <c r="B74" s="24">
        <f t="shared" ref="B74:N74" si="15">B13/B9*100-100</f>
        <v>-12.498987270621797</v>
      </c>
      <c r="C74" s="24">
        <f t="shared" si="15"/>
        <v>4.1134921277823793</v>
      </c>
      <c r="D74" s="24">
        <f t="shared" si="15"/>
        <v>5.1198576608736772</v>
      </c>
      <c r="E74" s="24">
        <f t="shared" si="15"/>
        <v>16.319156897981742</v>
      </c>
      <c r="F74" s="24">
        <f t="shared" si="15"/>
        <v>18.973503331648359</v>
      </c>
      <c r="G74" s="24">
        <f t="shared" si="15"/>
        <v>7.2223054809055469</v>
      </c>
      <c r="H74" s="24">
        <f t="shared" si="15"/>
        <v>3.4382630495275492</v>
      </c>
      <c r="I74" s="24">
        <f t="shared" si="15"/>
        <v>10.978266151464197</v>
      </c>
      <c r="J74" s="24">
        <f t="shared" si="15"/>
        <v>4.3349739639669878</v>
      </c>
      <c r="K74" s="24">
        <f t="shared" si="15"/>
        <v>3.9907912753613743</v>
      </c>
      <c r="L74" s="24">
        <f t="shared" si="15"/>
        <v>5.7273543239020341</v>
      </c>
      <c r="M74" s="24">
        <f t="shared" si="15"/>
        <v>8.0946299360152665</v>
      </c>
      <c r="N74" s="24">
        <f t="shared" si="15"/>
        <v>6.1302545313475605</v>
      </c>
      <c r="P74" s="48" t="s">
        <v>24</v>
      </c>
      <c r="Q74" s="24">
        <f t="shared" si="13"/>
        <v>6.0746161601154682</v>
      </c>
      <c r="R74" s="24">
        <f t="shared" si="13"/>
        <v>14.426857848301935</v>
      </c>
      <c r="S74" s="24">
        <f t="shared" si="13"/>
        <v>3.8827457891807455</v>
      </c>
      <c r="T74" s="24">
        <f t="shared" si="13"/>
        <v>17.617178167101684</v>
      </c>
      <c r="U74" s="49" t="s">
        <v>96</v>
      </c>
      <c r="V74" s="49" t="s">
        <v>96</v>
      </c>
      <c r="W74" s="24">
        <f t="shared" si="13"/>
        <v>0.59987397379630636</v>
      </c>
      <c r="X74" s="24">
        <f t="shared" si="13"/>
        <v>17.923098363280758</v>
      </c>
      <c r="Y74" s="24">
        <f t="shared" si="13"/>
        <v>6.1302545313475605</v>
      </c>
      <c r="Z74" s="24"/>
      <c r="AA74" s="24"/>
    </row>
    <row r="75" spans="1:27" x14ac:dyDescent="0.2">
      <c r="A75" s="48" t="s">
        <v>25</v>
      </c>
      <c r="B75" s="24">
        <f t="shared" ref="B75:N75" si="16">B14/B10*100-100</f>
        <v>8.8521088252145717</v>
      </c>
      <c r="C75" s="24">
        <f t="shared" si="16"/>
        <v>6.6015453217198115</v>
      </c>
      <c r="D75" s="24">
        <f t="shared" si="16"/>
        <v>6.4986048347034995</v>
      </c>
      <c r="E75" s="24">
        <f t="shared" si="16"/>
        <v>10.898082225787832</v>
      </c>
      <c r="F75" s="24">
        <f t="shared" si="16"/>
        <v>18.797608255900229</v>
      </c>
      <c r="G75" s="24">
        <f t="shared" si="16"/>
        <v>9.1317399721937846</v>
      </c>
      <c r="H75" s="24">
        <f t="shared" si="16"/>
        <v>2.2321536124675987</v>
      </c>
      <c r="I75" s="24">
        <f t="shared" si="16"/>
        <v>15.827505282952245</v>
      </c>
      <c r="J75" s="24">
        <f t="shared" si="16"/>
        <v>3.4774321836736419</v>
      </c>
      <c r="K75" s="24">
        <f t="shared" si="16"/>
        <v>7.7625811607924078</v>
      </c>
      <c r="L75" s="24">
        <f t="shared" si="16"/>
        <v>7.5050728686228467</v>
      </c>
      <c r="M75" s="24">
        <f t="shared" si="16"/>
        <v>8.0226231882733146</v>
      </c>
      <c r="N75" s="24">
        <f t="shared" si="16"/>
        <v>7.5894011669227979</v>
      </c>
      <c r="P75" s="48" t="s">
        <v>25</v>
      </c>
      <c r="Q75" s="24">
        <f t="shared" si="13"/>
        <v>7.2758896822506358</v>
      </c>
      <c r="R75" s="24">
        <f t="shared" si="13"/>
        <v>8.4602435569916707</v>
      </c>
      <c r="S75" s="24">
        <f t="shared" si="13"/>
        <v>4.120642512275424</v>
      </c>
      <c r="T75" s="24">
        <f t="shared" si="13"/>
        <v>14.438998239885677</v>
      </c>
      <c r="U75" s="49" t="s">
        <v>96</v>
      </c>
      <c r="V75" s="49" t="s">
        <v>96</v>
      </c>
      <c r="W75" s="24">
        <f t="shared" si="13"/>
        <v>16.979523318644212</v>
      </c>
      <c r="X75" s="24">
        <f t="shared" si="13"/>
        <v>14.722873423203481</v>
      </c>
      <c r="Y75" s="24">
        <f t="shared" si="13"/>
        <v>7.5894011669227979</v>
      </c>
      <c r="Z75" s="24"/>
      <c r="AA75" s="24"/>
    </row>
    <row r="76" spans="1:27" x14ac:dyDescent="0.2">
      <c r="A76" s="48" t="s">
        <v>26</v>
      </c>
      <c r="B76" s="24">
        <f t="shared" ref="B76:N76" si="17">B15/B11*100-100</f>
        <v>4.8986640949852074</v>
      </c>
      <c r="C76" s="24">
        <f t="shared" si="17"/>
        <v>7.027373190929481</v>
      </c>
      <c r="D76" s="24">
        <f t="shared" si="17"/>
        <v>5.7481721942937725</v>
      </c>
      <c r="E76" s="24">
        <f t="shared" si="17"/>
        <v>6.3341164607268183</v>
      </c>
      <c r="F76" s="24">
        <f t="shared" si="17"/>
        <v>15.911579554371968</v>
      </c>
      <c r="G76" s="24">
        <f t="shared" si="17"/>
        <v>18.625157321587452</v>
      </c>
      <c r="H76" s="24">
        <f t="shared" si="17"/>
        <v>3.2095816686232581</v>
      </c>
      <c r="I76" s="24">
        <f t="shared" si="17"/>
        <v>15.593426840154791</v>
      </c>
      <c r="J76" s="24">
        <f t="shared" si="17"/>
        <v>4.3837372583373906</v>
      </c>
      <c r="K76" s="24">
        <f t="shared" si="17"/>
        <v>11.19363795074122</v>
      </c>
      <c r="L76" s="24">
        <f t="shared" si="17"/>
        <v>7.1122303895517831</v>
      </c>
      <c r="M76" s="24">
        <f t="shared" si="17"/>
        <v>8.6334106963717403</v>
      </c>
      <c r="N76" s="24">
        <f t="shared" si="17"/>
        <v>7.371817276723263</v>
      </c>
      <c r="P76" s="48" t="s">
        <v>26</v>
      </c>
      <c r="Q76" s="24">
        <f t="shared" si="13"/>
        <v>6.569854142576844</v>
      </c>
      <c r="R76" s="24">
        <f t="shared" si="13"/>
        <v>2.1572937062807114</v>
      </c>
      <c r="S76" s="24">
        <f t="shared" si="13"/>
        <v>8.1390045308966705</v>
      </c>
      <c r="T76" s="24">
        <f t="shared" si="13"/>
        <v>17.621414001001227</v>
      </c>
      <c r="U76" s="49" t="s">
        <v>96</v>
      </c>
      <c r="V76" s="49" t="s">
        <v>96</v>
      </c>
      <c r="W76" s="24">
        <f t="shared" si="13"/>
        <v>15.65798351858902</v>
      </c>
      <c r="X76" s="24">
        <f t="shared" si="13"/>
        <v>19.809808673699521</v>
      </c>
      <c r="Y76" s="24">
        <f t="shared" si="13"/>
        <v>7.371817276723263</v>
      </c>
      <c r="Z76" s="24"/>
      <c r="AA76" s="24"/>
    </row>
    <row r="77" spans="1:27" x14ac:dyDescent="0.2">
      <c r="A77" s="48" t="s">
        <v>27</v>
      </c>
      <c r="B77" s="24">
        <f t="shared" ref="B77:N77" si="18">B16/B12*100-100</f>
        <v>11.297462407537907</v>
      </c>
      <c r="C77" s="24">
        <f t="shared" si="18"/>
        <v>3.6862705458987364</v>
      </c>
      <c r="D77" s="24">
        <f t="shared" si="18"/>
        <v>0.13451046958847712</v>
      </c>
      <c r="E77" s="24">
        <f t="shared" si="18"/>
        <v>7.5246980758481072</v>
      </c>
      <c r="F77" s="24">
        <f t="shared" si="18"/>
        <v>10.695154333630086</v>
      </c>
      <c r="G77" s="24">
        <f t="shared" si="18"/>
        <v>17.855137834386241</v>
      </c>
      <c r="H77" s="24">
        <f t="shared" si="18"/>
        <v>4.0063948750666611</v>
      </c>
      <c r="I77" s="24">
        <f t="shared" si="18"/>
        <v>15.726420088388068</v>
      </c>
      <c r="J77" s="24">
        <f t="shared" si="18"/>
        <v>2.702780354678282</v>
      </c>
      <c r="K77" s="24">
        <f t="shared" si="18"/>
        <v>10.788568114048829</v>
      </c>
      <c r="L77" s="24">
        <f t="shared" si="18"/>
        <v>6.2145892148524666</v>
      </c>
      <c r="M77" s="24">
        <f t="shared" si="18"/>
        <v>6.1677993299941392</v>
      </c>
      <c r="N77" s="24">
        <f t="shared" si="18"/>
        <v>6.2098915959155221</v>
      </c>
      <c r="P77" s="48" t="s">
        <v>27</v>
      </c>
      <c r="Q77" s="24">
        <f t="shared" si="13"/>
        <v>4.874978333570553</v>
      </c>
      <c r="R77" s="24">
        <f t="shared" si="13"/>
        <v>-8.1050962817940331E-2</v>
      </c>
      <c r="S77" s="24">
        <f t="shared" si="13"/>
        <v>6.6572307645636641</v>
      </c>
      <c r="T77" s="24">
        <f t="shared" si="13"/>
        <v>6.3289239988176433</v>
      </c>
      <c r="U77" s="49" t="s">
        <v>96</v>
      </c>
      <c r="V77" s="49" t="s">
        <v>96</v>
      </c>
      <c r="W77" s="24">
        <f t="shared" si="13"/>
        <v>11.894572464114802</v>
      </c>
      <c r="X77" s="24">
        <f t="shared" si="13"/>
        <v>12.142949581235897</v>
      </c>
      <c r="Y77" s="24">
        <f t="shared" si="13"/>
        <v>6.2098915959155221</v>
      </c>
      <c r="Z77" s="24"/>
      <c r="AA77" s="24"/>
    </row>
    <row r="78" spans="1:27" x14ac:dyDescent="0.2">
      <c r="A78" s="48" t="s">
        <v>28</v>
      </c>
      <c r="B78" s="24">
        <f t="shared" ref="B78:N78" si="19">B17/B13*100-100</f>
        <v>8.4047881328276048</v>
      </c>
      <c r="C78" s="24">
        <f t="shared" si="19"/>
        <v>-1.3403361249557832</v>
      </c>
      <c r="D78" s="24">
        <f t="shared" si="19"/>
        <v>-0.83018239201962274</v>
      </c>
      <c r="E78" s="24">
        <f t="shared" si="19"/>
        <v>5.3755767267335841</v>
      </c>
      <c r="F78" s="24">
        <f t="shared" si="19"/>
        <v>7.6403128216239367</v>
      </c>
      <c r="G78" s="24">
        <f t="shared" si="19"/>
        <v>13.937132925470323</v>
      </c>
      <c r="H78" s="24">
        <f t="shared" si="19"/>
        <v>1.445114914753205</v>
      </c>
      <c r="I78" s="24">
        <f t="shared" si="19"/>
        <v>13.991373164660587</v>
      </c>
      <c r="J78" s="24">
        <f t="shared" si="19"/>
        <v>-3.4630123330017994</v>
      </c>
      <c r="K78" s="24">
        <f t="shared" si="19"/>
        <v>10.211807965196755</v>
      </c>
      <c r="L78" s="24">
        <f t="shared" si="19"/>
        <v>2.5567219041471532</v>
      </c>
      <c r="M78" s="24">
        <f t="shared" si="19"/>
        <v>-0.68154927609747062</v>
      </c>
      <c r="N78" s="24">
        <f t="shared" si="19"/>
        <v>2.0113184701795177</v>
      </c>
      <c r="P78" s="48" t="s">
        <v>28</v>
      </c>
      <c r="Q78" s="24">
        <f t="shared" si="13"/>
        <v>1.7606487486006017E-3</v>
      </c>
      <c r="R78" s="24">
        <f t="shared" si="13"/>
        <v>-3.8322460779882448</v>
      </c>
      <c r="S78" s="24">
        <f t="shared" si="13"/>
        <v>-3.5203759403120216</v>
      </c>
      <c r="T78" s="24">
        <f t="shared" si="13"/>
        <v>-2.0751064265535888</v>
      </c>
      <c r="U78" s="49" t="s">
        <v>96</v>
      </c>
      <c r="V78" s="49" t="s">
        <v>96</v>
      </c>
      <c r="W78" s="24">
        <f t="shared" si="13"/>
        <v>6.2126373893466109</v>
      </c>
      <c r="X78" s="24">
        <f t="shared" si="13"/>
        <v>-3.9219160438224776</v>
      </c>
      <c r="Y78" s="24">
        <f t="shared" si="13"/>
        <v>2.0113184701795177</v>
      </c>
      <c r="Z78" s="24"/>
      <c r="AA78" s="24"/>
    </row>
    <row r="79" spans="1:27" x14ac:dyDescent="0.2">
      <c r="A79" s="48" t="s">
        <v>29</v>
      </c>
      <c r="B79" s="24">
        <f t="shared" ref="B79:N79" si="20">B18/B14*100-100</f>
        <v>-1.4175538511211698</v>
      </c>
      <c r="C79" s="24">
        <f t="shared" si="20"/>
        <v>-9.9356852074419493</v>
      </c>
      <c r="D79" s="24">
        <f t="shared" si="20"/>
        <v>-2.517252338349877</v>
      </c>
      <c r="E79" s="24">
        <f t="shared" si="20"/>
        <v>1.295727427116546</v>
      </c>
      <c r="F79" s="24">
        <f t="shared" si="20"/>
        <v>7.1313284611635055</v>
      </c>
      <c r="G79" s="24">
        <f t="shared" si="20"/>
        <v>8.8744808210488628</v>
      </c>
      <c r="H79" s="24">
        <f t="shared" si="20"/>
        <v>2.5807106353331619</v>
      </c>
      <c r="I79" s="24">
        <f t="shared" si="20"/>
        <v>8.3720291505241988</v>
      </c>
      <c r="J79" s="24">
        <f t="shared" si="20"/>
        <v>0.71121001824121777</v>
      </c>
      <c r="K79" s="24">
        <f t="shared" si="20"/>
        <v>7.0546525294585365</v>
      </c>
      <c r="L79" s="24">
        <f t="shared" si="20"/>
        <v>-1.4347042799665957</v>
      </c>
      <c r="M79" s="24">
        <f t="shared" si="20"/>
        <v>-5.6475682216017447</v>
      </c>
      <c r="N79" s="24">
        <f t="shared" si="20"/>
        <v>-2.1764594704583686</v>
      </c>
      <c r="P79" s="48" t="s">
        <v>29</v>
      </c>
      <c r="Q79" s="24">
        <f t="shared" si="13"/>
        <v>-5.2235650490761998</v>
      </c>
      <c r="R79" s="24">
        <f t="shared" si="13"/>
        <v>-9.662094225992405</v>
      </c>
      <c r="S79" s="24">
        <f t="shared" si="13"/>
        <v>0.87037119288331155</v>
      </c>
      <c r="T79" s="24">
        <f t="shared" si="13"/>
        <v>-18.989143526509409</v>
      </c>
      <c r="U79" s="49" t="s">
        <v>96</v>
      </c>
      <c r="V79" s="49" t="s">
        <v>96</v>
      </c>
      <c r="W79" s="24">
        <f t="shared" si="13"/>
        <v>-16.814255954815366</v>
      </c>
      <c r="X79" s="24">
        <f t="shared" si="13"/>
        <v>-17.078784953425213</v>
      </c>
      <c r="Y79" s="24">
        <f t="shared" si="13"/>
        <v>-2.1764594704583686</v>
      </c>
      <c r="Z79" s="24"/>
      <c r="AA79" s="24"/>
    </row>
    <row r="80" spans="1:27" x14ac:dyDescent="0.2">
      <c r="A80" s="48" t="s">
        <v>30</v>
      </c>
      <c r="B80" s="24">
        <f t="shared" ref="B80:N80" si="21">B19/B15*100-100</f>
        <v>3.7235153104237355</v>
      </c>
      <c r="C80" s="24">
        <f t="shared" si="21"/>
        <v>-14.018923031054527</v>
      </c>
      <c r="D80" s="24">
        <f t="shared" si="21"/>
        <v>-7.0103639629548695</v>
      </c>
      <c r="E80" s="24">
        <f t="shared" si="21"/>
        <v>0.10553226135749583</v>
      </c>
      <c r="F80" s="24">
        <f t="shared" si="21"/>
        <v>7.7350400155316947</v>
      </c>
      <c r="G80" s="24">
        <f t="shared" si="21"/>
        <v>5.8899485345001779</v>
      </c>
      <c r="H80" s="24">
        <f t="shared" si="21"/>
        <v>1.5558984546032377</v>
      </c>
      <c r="I80" s="24">
        <f t="shared" si="21"/>
        <v>3.3955796180984805</v>
      </c>
      <c r="J80" s="24">
        <f t="shared" si="21"/>
        <v>1.0717972793021744</v>
      </c>
      <c r="K80" s="24">
        <f t="shared" si="21"/>
        <v>2.5282890115642971</v>
      </c>
      <c r="L80" s="24">
        <f t="shared" si="21"/>
        <v>-3.0853648860058627</v>
      </c>
      <c r="M80" s="24">
        <f t="shared" si="21"/>
        <v>-5.7708692131447918</v>
      </c>
      <c r="N80" s="24">
        <f t="shared" si="21"/>
        <v>-3.5413565753121503</v>
      </c>
      <c r="P80" s="48" t="s">
        <v>30</v>
      </c>
      <c r="Q80" s="24">
        <f t="shared" si="13"/>
        <v>-2.2144864009115111</v>
      </c>
      <c r="R80" s="24">
        <f t="shared" si="13"/>
        <v>-11.06400047561516</v>
      </c>
      <c r="S80" s="24">
        <f t="shared" si="13"/>
        <v>-1.0086347941198284</v>
      </c>
      <c r="T80" s="24">
        <f t="shared" si="13"/>
        <v>-26.453959607235191</v>
      </c>
      <c r="U80" s="49" t="s">
        <v>96</v>
      </c>
      <c r="V80" s="49" t="s">
        <v>96</v>
      </c>
      <c r="W80" s="24">
        <f t="shared" si="13"/>
        <v>-14.50056455788264</v>
      </c>
      <c r="X80" s="24">
        <f t="shared" si="13"/>
        <v>-28.822414101888853</v>
      </c>
      <c r="Y80" s="24">
        <f t="shared" si="13"/>
        <v>-3.5413565753121503</v>
      </c>
      <c r="Z80" s="24"/>
      <c r="AA80" s="24"/>
    </row>
    <row r="81" spans="1:27" x14ac:dyDescent="0.2">
      <c r="A81" s="48" t="s">
        <v>31</v>
      </c>
      <c r="B81" s="24">
        <f t="shared" ref="B81:N81" si="22">B20/B16*100-100</f>
        <v>0.7717857965154451</v>
      </c>
      <c r="C81" s="24">
        <f t="shared" si="22"/>
        <v>-8.1896314682622773</v>
      </c>
      <c r="D81" s="24">
        <f t="shared" si="22"/>
        <v>-16.761287036874648</v>
      </c>
      <c r="E81" s="24">
        <f t="shared" si="22"/>
        <v>0.14273446342517104</v>
      </c>
      <c r="F81" s="24">
        <f t="shared" si="22"/>
        <v>6.9385625835842291</v>
      </c>
      <c r="G81" s="24">
        <f t="shared" si="22"/>
        <v>5.4153549324606303</v>
      </c>
      <c r="H81" s="24">
        <f t="shared" si="22"/>
        <v>1.3131169614744636</v>
      </c>
      <c r="I81" s="24">
        <f t="shared" si="22"/>
        <v>1.3547378057223938</v>
      </c>
      <c r="J81" s="24">
        <f t="shared" si="22"/>
        <v>0.9753003234425961</v>
      </c>
      <c r="K81" s="24">
        <f t="shared" si="22"/>
        <v>1.3044946961502859</v>
      </c>
      <c r="L81" s="24">
        <f t="shared" si="22"/>
        <v>-1.9683093035305177</v>
      </c>
      <c r="M81" s="24">
        <f t="shared" si="22"/>
        <v>-6.2158524060129849</v>
      </c>
      <c r="N81" s="24">
        <f t="shared" si="22"/>
        <v>-2.6478435998287893</v>
      </c>
      <c r="P81" s="48" t="s">
        <v>31</v>
      </c>
      <c r="Q81" s="24">
        <f t="shared" si="13"/>
        <v>-3.4605140425099705</v>
      </c>
      <c r="R81" s="24">
        <f t="shared" si="13"/>
        <v>-10.206900180679469</v>
      </c>
      <c r="S81" s="24">
        <f t="shared" si="13"/>
        <v>-2.9875672510989801</v>
      </c>
      <c r="T81" s="24">
        <f t="shared" si="13"/>
        <v>-24.979261585593775</v>
      </c>
      <c r="U81" s="49" t="s">
        <v>96</v>
      </c>
      <c r="V81" s="49" t="s">
        <v>96</v>
      </c>
      <c r="W81" s="24">
        <f t="shared" si="13"/>
        <v>-13.829550347005608</v>
      </c>
      <c r="X81" s="24">
        <f t="shared" si="13"/>
        <v>-25.179356981578692</v>
      </c>
      <c r="Y81" s="24">
        <f t="shared" si="13"/>
        <v>-2.6478435998287893</v>
      </c>
      <c r="Z81" s="24"/>
      <c r="AA81" s="24"/>
    </row>
    <row r="82" spans="1:27" x14ac:dyDescent="0.2">
      <c r="A82" s="48" t="s">
        <v>32</v>
      </c>
      <c r="B82" s="24">
        <f t="shared" ref="B82:N82" si="23">B21/B17*100-100</f>
        <v>0.14401155689596123</v>
      </c>
      <c r="C82" s="24">
        <f t="shared" si="23"/>
        <v>-5.0735720219575171</v>
      </c>
      <c r="D82" s="24">
        <f t="shared" si="23"/>
        <v>-18.552648542433843</v>
      </c>
      <c r="E82" s="24">
        <f t="shared" si="23"/>
        <v>-1.8684342667392997</v>
      </c>
      <c r="F82" s="24">
        <f t="shared" si="23"/>
        <v>4.3325184312142966</v>
      </c>
      <c r="G82" s="24">
        <f t="shared" si="23"/>
        <v>4.7955866391386763</v>
      </c>
      <c r="H82" s="24">
        <f t="shared" si="23"/>
        <v>0.57570961284838518</v>
      </c>
      <c r="I82" s="24">
        <f t="shared" si="23"/>
        <v>-1.3779769242772488</v>
      </c>
      <c r="J82" s="24">
        <f t="shared" si="23"/>
        <v>1.7031763890938265</v>
      </c>
      <c r="K82" s="24">
        <f t="shared" si="23"/>
        <v>-5.4076598928382964</v>
      </c>
      <c r="L82" s="24">
        <f t="shared" si="23"/>
        <v>-2.3573420390788726</v>
      </c>
      <c r="M82" s="24">
        <f t="shared" si="23"/>
        <v>-3.6644285738488378</v>
      </c>
      <c r="N82" s="24">
        <f t="shared" si="23"/>
        <v>-2.5403336974250976</v>
      </c>
      <c r="P82" s="48" t="s">
        <v>32</v>
      </c>
      <c r="Q82" s="24">
        <f t="shared" si="13"/>
        <v>-2.2634097992460909</v>
      </c>
      <c r="R82" s="24">
        <f t="shared" si="13"/>
        <v>-5.4851553653800948</v>
      </c>
      <c r="S82" s="24">
        <f t="shared" si="13"/>
        <v>-3.2549940927121668</v>
      </c>
      <c r="T82" s="24">
        <f t="shared" si="13"/>
        <v>-19.027475751224316</v>
      </c>
      <c r="U82" s="49" t="s">
        <v>96</v>
      </c>
      <c r="V82" s="49" t="s">
        <v>96</v>
      </c>
      <c r="W82" s="24">
        <f t="shared" si="13"/>
        <v>-0.51545379415559012</v>
      </c>
      <c r="X82" s="24">
        <f t="shared" si="13"/>
        <v>-15.386398831627105</v>
      </c>
      <c r="Y82" s="24">
        <f t="shared" si="13"/>
        <v>-2.5403336974250976</v>
      </c>
      <c r="Z82" s="24"/>
      <c r="AA82" s="24"/>
    </row>
    <row r="83" spans="1:27" x14ac:dyDescent="0.2">
      <c r="A83" s="48" t="s">
        <v>33</v>
      </c>
      <c r="B83" s="24">
        <f t="shared" ref="B83:N83" si="24">B22/B18*100-100</f>
        <v>3.4488785887045452</v>
      </c>
      <c r="C83" s="24">
        <f t="shared" si="24"/>
        <v>-0.42706163355011029</v>
      </c>
      <c r="D83" s="24">
        <f t="shared" si="24"/>
        <v>-20.028953310637192</v>
      </c>
      <c r="E83" s="24">
        <f t="shared" si="24"/>
        <v>-0.83687360759870444</v>
      </c>
      <c r="F83" s="24">
        <f t="shared" si="24"/>
        <v>3.2842914642535277</v>
      </c>
      <c r="G83" s="24">
        <f t="shared" si="24"/>
        <v>4.7681221893326722</v>
      </c>
      <c r="H83" s="24">
        <f t="shared" si="24"/>
        <v>0.14662292651277653</v>
      </c>
      <c r="I83" s="24">
        <f t="shared" si="24"/>
        <v>0.63355064091297209</v>
      </c>
      <c r="J83" s="24">
        <f t="shared" si="24"/>
        <v>4.36254600355241</v>
      </c>
      <c r="K83" s="24">
        <f t="shared" si="24"/>
        <v>-6.3191354233333925</v>
      </c>
      <c r="L83" s="24">
        <f t="shared" si="24"/>
        <v>0.34016390792714901</v>
      </c>
      <c r="M83" s="24">
        <f t="shared" si="24"/>
        <v>-2.2197304723130031</v>
      </c>
      <c r="N83" s="24">
        <f t="shared" si="24"/>
        <v>-7.7284125863272379E-2</v>
      </c>
      <c r="P83" s="48" t="s">
        <v>33</v>
      </c>
      <c r="Q83" s="24">
        <f t="shared" si="13"/>
        <v>-1.7045401709873573</v>
      </c>
      <c r="R83" s="24">
        <f t="shared" si="13"/>
        <v>1.7333927379701919</v>
      </c>
      <c r="S83" s="24">
        <f t="shared" si="13"/>
        <v>-0.55869091752313693</v>
      </c>
      <c r="T83" s="24">
        <f t="shared" si="13"/>
        <v>-12.175484913705432</v>
      </c>
      <c r="U83" s="49" t="s">
        <v>96</v>
      </c>
      <c r="V83" s="49" t="s">
        <v>96</v>
      </c>
      <c r="W83" s="24">
        <f t="shared" si="13"/>
        <v>8.3047918054051024</v>
      </c>
      <c r="X83" s="24">
        <f t="shared" si="13"/>
        <v>-8.373931297533673</v>
      </c>
      <c r="Y83" s="24">
        <f t="shared" si="13"/>
        <v>-7.7284125863272379E-2</v>
      </c>
      <c r="Z83" s="24"/>
      <c r="AA83" s="24"/>
    </row>
    <row r="84" spans="1:27" x14ac:dyDescent="0.2">
      <c r="A84" s="48" t="s">
        <v>34</v>
      </c>
      <c r="B84" s="24">
        <f t="shared" ref="B84:N84" si="25">B23/B19*100-100</f>
        <v>-1.101124599755039</v>
      </c>
      <c r="C84" s="24">
        <f t="shared" si="25"/>
        <v>3.3254802838082185</v>
      </c>
      <c r="D84" s="24">
        <f t="shared" si="25"/>
        <v>-12.733553878915998</v>
      </c>
      <c r="E84" s="24">
        <f t="shared" si="25"/>
        <v>1.5558729553260946</v>
      </c>
      <c r="F84" s="24">
        <f t="shared" si="25"/>
        <v>0.62943045037837919</v>
      </c>
      <c r="G84" s="24">
        <f t="shared" si="25"/>
        <v>5.7535927476227755</v>
      </c>
      <c r="H84" s="24">
        <f t="shared" si="25"/>
        <v>-0.7124443202124553</v>
      </c>
      <c r="I84" s="24">
        <f t="shared" si="25"/>
        <v>0.62544295968190511</v>
      </c>
      <c r="J84" s="24">
        <f t="shared" si="25"/>
        <v>4.1505811782621009</v>
      </c>
      <c r="K84" s="24">
        <f t="shared" si="25"/>
        <v>-8.8349071012633829</v>
      </c>
      <c r="L84" s="24">
        <f t="shared" si="25"/>
        <v>1.0079240413188586</v>
      </c>
      <c r="M84" s="24">
        <f t="shared" si="25"/>
        <v>-0.95487931619690869</v>
      </c>
      <c r="N84" s="24">
        <f t="shared" si="25"/>
        <v>0.68963989395798819</v>
      </c>
      <c r="P84" s="48" t="s">
        <v>34</v>
      </c>
      <c r="Q84" s="24">
        <f t="shared" si="13"/>
        <v>-1.4921274312833503</v>
      </c>
      <c r="R84" s="24">
        <f t="shared" si="13"/>
        <v>6.8241585452144307</v>
      </c>
      <c r="S84" s="24">
        <f t="shared" si="13"/>
        <v>-0.97439636967071408</v>
      </c>
      <c r="T84" s="24">
        <f t="shared" si="13"/>
        <v>-5.718016069185154</v>
      </c>
      <c r="U84" s="49" t="s">
        <v>96</v>
      </c>
      <c r="V84" s="49" t="s">
        <v>96</v>
      </c>
      <c r="W84" s="24">
        <f t="shared" si="13"/>
        <v>15.317422827367295</v>
      </c>
      <c r="X84" s="24">
        <f t="shared" si="13"/>
        <v>2.0592144733299307</v>
      </c>
      <c r="Y84" s="24">
        <f t="shared" si="13"/>
        <v>0.68963989395798819</v>
      </c>
      <c r="Z84" s="24"/>
      <c r="AA84" s="24"/>
    </row>
    <row r="85" spans="1:27" x14ac:dyDescent="0.2">
      <c r="A85" s="48" t="s">
        <v>35</v>
      </c>
      <c r="B85" s="24">
        <f t="shared" ref="B85:N85" si="26">B24/B20*100-100</f>
        <v>-2.8726707900298436</v>
      </c>
      <c r="C85" s="24">
        <f t="shared" si="26"/>
        <v>1.6320967232873187</v>
      </c>
      <c r="D85" s="24">
        <f t="shared" si="26"/>
        <v>-5.026303609033036</v>
      </c>
      <c r="E85" s="24">
        <f t="shared" si="26"/>
        <v>4.5615161610502071</v>
      </c>
      <c r="F85" s="24">
        <f t="shared" si="26"/>
        <v>3.6885266628636799</v>
      </c>
      <c r="G85" s="24">
        <f t="shared" si="26"/>
        <v>7.6348802555876318</v>
      </c>
      <c r="H85" s="24">
        <f t="shared" si="26"/>
        <v>-0.87902872925353392</v>
      </c>
      <c r="I85" s="24">
        <f t="shared" si="26"/>
        <v>2.1467023974050363</v>
      </c>
      <c r="J85" s="24">
        <f t="shared" si="26"/>
        <v>4.5376988326354422</v>
      </c>
      <c r="K85" s="24">
        <f t="shared" si="26"/>
        <v>-8.15550279961802</v>
      </c>
      <c r="L85" s="24">
        <f t="shared" si="26"/>
        <v>1.3826680135178293</v>
      </c>
      <c r="M85" s="24">
        <f t="shared" si="26"/>
        <v>1.4876313400644818</v>
      </c>
      <c r="N85" s="24">
        <f t="shared" si="26"/>
        <v>1.3908594636860698</v>
      </c>
      <c r="P85" s="48" t="s">
        <v>35</v>
      </c>
      <c r="Q85" s="24">
        <f t="shared" si="13"/>
        <v>0.7026568791623049</v>
      </c>
      <c r="R85" s="24">
        <f t="shared" si="13"/>
        <v>7.4046477605000547</v>
      </c>
      <c r="S85" s="24">
        <f t="shared" si="13"/>
        <v>-0.38494324404594238</v>
      </c>
      <c r="T85" s="24">
        <f t="shared" si="13"/>
        <v>-3.6602513636382525</v>
      </c>
      <c r="U85" s="49" t="s">
        <v>96</v>
      </c>
      <c r="V85" s="49" t="s">
        <v>96</v>
      </c>
      <c r="W85" s="24">
        <f t="shared" si="13"/>
        <v>19.480114406679988</v>
      </c>
      <c r="X85" s="24">
        <f t="shared" si="13"/>
        <v>4.9134739112201515</v>
      </c>
      <c r="Y85" s="24">
        <f t="shared" si="13"/>
        <v>1.3908594636860698</v>
      </c>
      <c r="Z85" s="24"/>
      <c r="AA85" s="24"/>
    </row>
    <row r="86" spans="1:27" x14ac:dyDescent="0.2">
      <c r="A86" s="48" t="s">
        <v>36</v>
      </c>
      <c r="B86" s="24">
        <f t="shared" ref="B86:N86" si="27">B25/B21*100-100</f>
        <v>0.31383289834192851</v>
      </c>
      <c r="C86" s="24">
        <f t="shared" si="27"/>
        <v>-2.9585958406120056</v>
      </c>
      <c r="D86" s="24">
        <f t="shared" si="27"/>
        <v>2.4545875590322765</v>
      </c>
      <c r="E86" s="24">
        <f t="shared" si="27"/>
        <v>4.3615073206846375</v>
      </c>
      <c r="F86" s="24">
        <f t="shared" si="27"/>
        <v>3.8226385589521357</v>
      </c>
      <c r="G86" s="24">
        <f t="shared" si="27"/>
        <v>8.4198430249382739</v>
      </c>
      <c r="H86" s="24">
        <f t="shared" si="27"/>
        <v>-0.63395325362540689</v>
      </c>
      <c r="I86" s="24">
        <f t="shared" si="27"/>
        <v>1.1507461397485059</v>
      </c>
      <c r="J86" s="24">
        <f t="shared" si="27"/>
        <v>4.5160068199364929</v>
      </c>
      <c r="K86" s="24">
        <f t="shared" si="27"/>
        <v>-2.4030624458538057</v>
      </c>
      <c r="L86" s="24">
        <f t="shared" si="27"/>
        <v>1.0092016294425292</v>
      </c>
      <c r="M86" s="24">
        <f t="shared" si="27"/>
        <v>-1.1603256894701985E-2</v>
      </c>
      <c r="N86" s="24">
        <f t="shared" si="27"/>
        <v>0.83905112670915116</v>
      </c>
      <c r="P86" s="48" t="s">
        <v>36</v>
      </c>
      <c r="Q86" s="24">
        <f t="shared" si="13"/>
        <v>-0.35033804329876261</v>
      </c>
      <c r="R86" s="24">
        <f t="shared" si="13"/>
        <v>5.6939567061178593</v>
      </c>
      <c r="S86" s="24">
        <f t="shared" si="13"/>
        <v>1.6280019539082673</v>
      </c>
      <c r="T86" s="24">
        <f t="shared" si="13"/>
        <v>-5.4556550940597504</v>
      </c>
      <c r="U86" s="49" t="s">
        <v>96</v>
      </c>
      <c r="V86" s="49" t="s">
        <v>96</v>
      </c>
      <c r="W86" s="24">
        <f t="shared" si="13"/>
        <v>22.794122015980165</v>
      </c>
      <c r="X86" s="24">
        <f t="shared" si="13"/>
        <v>0.95453451767770048</v>
      </c>
      <c r="Y86" s="24">
        <f t="shared" si="13"/>
        <v>0.83905112670915116</v>
      </c>
      <c r="Z86" s="24"/>
      <c r="AA86" s="24"/>
    </row>
    <row r="87" spans="1:27" x14ac:dyDescent="0.2">
      <c r="A87" s="48" t="s">
        <v>37</v>
      </c>
      <c r="B87" s="24">
        <f t="shared" ref="B87:N87" si="28">B26/B22*100-100</f>
        <v>-1.3143458237240822</v>
      </c>
      <c r="C87" s="24">
        <f t="shared" si="28"/>
        <v>6.1744067007445551</v>
      </c>
      <c r="D87" s="24">
        <f t="shared" si="28"/>
        <v>-3.0364312873883392</v>
      </c>
      <c r="E87" s="24">
        <f t="shared" si="28"/>
        <v>2.6603661343601743</v>
      </c>
      <c r="F87" s="24">
        <f t="shared" si="28"/>
        <v>5.2711159887553407</v>
      </c>
      <c r="G87" s="24">
        <f t="shared" si="28"/>
        <v>5.8019412179730239</v>
      </c>
      <c r="H87" s="24">
        <f t="shared" si="28"/>
        <v>0.43980767821861377</v>
      </c>
      <c r="I87" s="24">
        <f t="shared" si="28"/>
        <v>1.7403790480398129</v>
      </c>
      <c r="J87" s="24">
        <f t="shared" si="28"/>
        <v>3.5694936126570838</v>
      </c>
      <c r="K87" s="24">
        <f t="shared" si="28"/>
        <v>-1.0827708540505796</v>
      </c>
      <c r="L87" s="24">
        <f t="shared" si="28"/>
        <v>3.1231655283466182</v>
      </c>
      <c r="M87" s="24">
        <f t="shared" si="28"/>
        <v>3.2152487043861413</v>
      </c>
      <c r="N87" s="24">
        <f t="shared" si="28"/>
        <v>3.1446579180429097</v>
      </c>
      <c r="P87" s="48" t="s">
        <v>37</v>
      </c>
      <c r="Q87" s="24">
        <f t="shared" si="13"/>
        <v>2.721020535902511</v>
      </c>
      <c r="R87" s="24">
        <f t="shared" si="13"/>
        <v>3.1734451399243682</v>
      </c>
      <c r="S87" s="24">
        <f t="shared" si="13"/>
        <v>2.0087476244499385</v>
      </c>
      <c r="T87" s="24">
        <f t="shared" si="13"/>
        <v>0.27118036899240394</v>
      </c>
      <c r="U87" s="49" t="s">
        <v>96</v>
      </c>
      <c r="V87" s="49" t="s">
        <v>96</v>
      </c>
      <c r="W87" s="24">
        <f t="shared" si="13"/>
        <v>18.90831554830541</v>
      </c>
      <c r="X87" s="24">
        <f t="shared" si="13"/>
        <v>9.7590080346285077</v>
      </c>
      <c r="Y87" s="24">
        <f t="shared" si="13"/>
        <v>3.1446579180429097</v>
      </c>
      <c r="Z87" s="24"/>
      <c r="AA87" s="24"/>
    </row>
    <row r="88" spans="1:27" x14ac:dyDescent="0.2">
      <c r="A88" s="48" t="s">
        <v>38</v>
      </c>
      <c r="B88" s="24">
        <f t="shared" ref="B88:N88" si="29">B27/B23*100-100</f>
        <v>0.94701753898780794</v>
      </c>
      <c r="C88" s="24">
        <f t="shared" si="29"/>
        <v>3.0947677812066132</v>
      </c>
      <c r="D88" s="24">
        <f t="shared" si="29"/>
        <v>15.843508640315918</v>
      </c>
      <c r="E88" s="24">
        <f t="shared" si="29"/>
        <v>-0.79193393518630728</v>
      </c>
      <c r="F88" s="24">
        <f t="shared" si="29"/>
        <v>8.1856204719557013</v>
      </c>
      <c r="G88" s="24">
        <f t="shared" si="29"/>
        <v>0.61743774489744396</v>
      </c>
      <c r="H88" s="24">
        <f t="shared" si="29"/>
        <v>1.4105065874564247</v>
      </c>
      <c r="I88" s="24">
        <f t="shared" si="29"/>
        <v>1.5969182649137963</v>
      </c>
      <c r="J88" s="24">
        <f t="shared" si="29"/>
        <v>2.4253415552315687</v>
      </c>
      <c r="K88" s="24">
        <f t="shared" si="29"/>
        <v>1.3655173147682547</v>
      </c>
      <c r="L88" s="24">
        <f t="shared" si="29"/>
        <v>2.457191003889065</v>
      </c>
      <c r="M88" s="24">
        <f t="shared" si="29"/>
        <v>2.7166041852450462</v>
      </c>
      <c r="N88" s="24">
        <f t="shared" si="29"/>
        <v>2.5049070314220785</v>
      </c>
      <c r="P88" s="48" t="s">
        <v>38</v>
      </c>
      <c r="Q88" s="24">
        <f t="shared" si="13"/>
        <v>2.6273857723230378</v>
      </c>
      <c r="R88" s="24">
        <f t="shared" si="13"/>
        <v>2.9357829896057694</v>
      </c>
      <c r="S88" s="24">
        <f t="shared" si="13"/>
        <v>1.7788861304024408</v>
      </c>
      <c r="T88" s="24">
        <f t="shared" si="13"/>
        <v>0.81261023941775079</v>
      </c>
      <c r="U88" s="49" t="s">
        <v>96</v>
      </c>
      <c r="V88" s="49" t="s">
        <v>96</v>
      </c>
      <c r="W88" s="24">
        <f t="shared" si="13"/>
        <v>5.533775398848249</v>
      </c>
      <c r="X88" s="24">
        <f t="shared" si="13"/>
        <v>7.1014484124567048</v>
      </c>
      <c r="Y88" s="24">
        <f t="shared" si="13"/>
        <v>2.5049070314220785</v>
      </c>
      <c r="Z88" s="24"/>
      <c r="AA88" s="24"/>
    </row>
    <row r="89" spans="1:27" x14ac:dyDescent="0.2">
      <c r="A89" s="48" t="s">
        <v>39</v>
      </c>
      <c r="B89" s="24">
        <f t="shared" ref="B89:N89" si="30">B28/B24*100-100</f>
        <v>2.1022081368458032</v>
      </c>
      <c r="C89" s="24">
        <f t="shared" si="30"/>
        <v>0.55082631595664111</v>
      </c>
      <c r="D89" s="24">
        <f t="shared" si="30"/>
        <v>18.576024819306582</v>
      </c>
      <c r="E89" s="24">
        <f t="shared" si="30"/>
        <v>-3.4711579296850203</v>
      </c>
      <c r="F89" s="24">
        <f t="shared" si="30"/>
        <v>9.9630297313264293</v>
      </c>
      <c r="G89" s="24">
        <f t="shared" si="30"/>
        <v>-0.52583940442559651</v>
      </c>
      <c r="H89" s="24">
        <f t="shared" si="30"/>
        <v>1.2521491525107535</v>
      </c>
      <c r="I89" s="24">
        <f t="shared" si="30"/>
        <v>-0.75284898408590095</v>
      </c>
      <c r="J89" s="24">
        <f t="shared" si="30"/>
        <v>0.91322207374004449</v>
      </c>
      <c r="K89" s="24">
        <f t="shared" si="30"/>
        <v>2.3042147159215745</v>
      </c>
      <c r="L89" s="24">
        <f t="shared" si="30"/>
        <v>1.1307676020044113</v>
      </c>
      <c r="M89" s="24">
        <f t="shared" si="30"/>
        <v>0.70509633769472657</v>
      </c>
      <c r="N89" s="24">
        <f t="shared" si="30"/>
        <v>1.0578198393257736</v>
      </c>
      <c r="P89" s="48" t="s">
        <v>39</v>
      </c>
      <c r="Q89" s="24">
        <f t="shared" si="13"/>
        <v>0.48090930706108281</v>
      </c>
      <c r="R89" s="24">
        <f t="shared" si="13"/>
        <v>7.0218158908399886</v>
      </c>
      <c r="S89" s="24">
        <f t="shared" si="13"/>
        <v>1.5762227971330702</v>
      </c>
      <c r="T89" s="24">
        <f t="shared" si="13"/>
        <v>2.4318134612517355</v>
      </c>
      <c r="U89" s="49" t="s">
        <v>96</v>
      </c>
      <c r="V89" s="49" t="s">
        <v>96</v>
      </c>
      <c r="W89" s="24">
        <f t="shared" si="13"/>
        <v>2.9328515967132205</v>
      </c>
      <c r="X89" s="24">
        <f t="shared" si="13"/>
        <v>2.9976864188510319</v>
      </c>
      <c r="Y89" s="24">
        <f t="shared" si="13"/>
        <v>1.0578198393257736</v>
      </c>
      <c r="Z89" s="24"/>
      <c r="AA89" s="24"/>
    </row>
    <row r="90" spans="1:27" x14ac:dyDescent="0.2">
      <c r="A90" s="48" t="s">
        <v>40</v>
      </c>
      <c r="B90" s="24">
        <f t="shared" ref="B90:N90" si="31">B29/B25*100-100</f>
        <v>1.1977775237093056</v>
      </c>
      <c r="C90" s="24">
        <f t="shared" si="31"/>
        <v>5.3531991064711804</v>
      </c>
      <c r="D90" s="24">
        <f t="shared" si="31"/>
        <v>19.16257369084687</v>
      </c>
      <c r="E90" s="24">
        <f t="shared" si="31"/>
        <v>-4.8833870386078075</v>
      </c>
      <c r="F90" s="24">
        <f t="shared" si="31"/>
        <v>9.1722497384122192</v>
      </c>
      <c r="G90" s="24">
        <f t="shared" si="31"/>
        <v>-2.2821065232000279</v>
      </c>
      <c r="H90" s="24">
        <f t="shared" si="31"/>
        <v>1.33029627676639</v>
      </c>
      <c r="I90" s="24">
        <f t="shared" si="31"/>
        <v>-3.3765106312180251</v>
      </c>
      <c r="J90" s="24">
        <f t="shared" si="31"/>
        <v>-0.24123666373785113</v>
      </c>
      <c r="K90" s="24">
        <f t="shared" si="31"/>
        <v>5.6964320296799542E-3</v>
      </c>
      <c r="L90" s="24">
        <f t="shared" si="31"/>
        <v>1.7305569171713415</v>
      </c>
      <c r="M90" s="24">
        <f t="shared" si="31"/>
        <v>0.9138239837400306</v>
      </c>
      <c r="N90" s="24">
        <f t="shared" si="31"/>
        <v>1.5926667009126447</v>
      </c>
      <c r="P90" s="48" t="s">
        <v>40</v>
      </c>
      <c r="Q90" s="24">
        <f t="shared" si="13"/>
        <v>-0.23745822502402802</v>
      </c>
      <c r="R90" s="24">
        <f t="shared" si="13"/>
        <v>11.645648488365623</v>
      </c>
      <c r="S90" s="24">
        <f t="shared" si="13"/>
        <v>0.96930911246539608</v>
      </c>
      <c r="T90" s="24">
        <f t="shared" si="13"/>
        <v>13.243054217983641</v>
      </c>
      <c r="U90" s="49" t="s">
        <v>96</v>
      </c>
      <c r="V90" s="49" t="s">
        <v>96</v>
      </c>
      <c r="W90" s="24">
        <f t="shared" si="13"/>
        <v>-1.4104320035486353</v>
      </c>
      <c r="X90" s="24">
        <f t="shared" si="13"/>
        <v>9.128421604306908</v>
      </c>
      <c r="Y90" s="24">
        <f t="shared" si="13"/>
        <v>1.5926667009126447</v>
      </c>
      <c r="Z90" s="24"/>
      <c r="AA90" s="24"/>
    </row>
    <row r="91" spans="1:27" x14ac:dyDescent="0.2">
      <c r="A91" s="48" t="s">
        <v>41</v>
      </c>
      <c r="B91" s="24">
        <f t="shared" ref="B91:N91" si="32">B30/B26*100-100</f>
        <v>-19.030835576333672</v>
      </c>
      <c r="C91" s="24">
        <f t="shared" si="32"/>
        <v>-0.89396362292423248</v>
      </c>
      <c r="D91" s="24">
        <f t="shared" si="32"/>
        <v>28.974328541790811</v>
      </c>
      <c r="E91" s="24">
        <f t="shared" si="32"/>
        <v>-3.0990250919010265</v>
      </c>
      <c r="F91" s="24">
        <f t="shared" si="32"/>
        <v>14.726688312051522</v>
      </c>
      <c r="G91" s="24">
        <f t="shared" si="32"/>
        <v>-0.32542998914513532</v>
      </c>
      <c r="H91" s="24">
        <f t="shared" si="32"/>
        <v>0.14680170566182937</v>
      </c>
      <c r="I91" s="24">
        <f t="shared" si="32"/>
        <v>-1.5487969330863933</v>
      </c>
      <c r="J91" s="24">
        <f t="shared" si="32"/>
        <v>-0.13033845740480388</v>
      </c>
      <c r="K91" s="24">
        <f t="shared" si="32"/>
        <v>-0.72826889588567667</v>
      </c>
      <c r="L91" s="24">
        <f t="shared" si="32"/>
        <v>-1.1575216206978496</v>
      </c>
      <c r="M91" s="24">
        <f t="shared" si="32"/>
        <v>-0.59161735123443293</v>
      </c>
      <c r="N91" s="24">
        <f t="shared" si="32"/>
        <v>-1.0837008646829105</v>
      </c>
      <c r="P91" s="48" t="s">
        <v>41</v>
      </c>
      <c r="Q91" s="24">
        <f t="shared" si="13"/>
        <v>-1.8731554526069516</v>
      </c>
      <c r="R91" s="24">
        <f t="shared" si="13"/>
        <v>16.941370009271623</v>
      </c>
      <c r="S91" s="24">
        <f t="shared" si="13"/>
        <v>2.821216608141583</v>
      </c>
      <c r="T91" s="24">
        <f t="shared" si="13"/>
        <v>20.357386596119881</v>
      </c>
      <c r="U91" s="49" t="s">
        <v>96</v>
      </c>
      <c r="V91" s="49" t="s">
        <v>96</v>
      </c>
      <c r="W91" s="24">
        <f t="shared" si="13"/>
        <v>-4.319323968421358</v>
      </c>
      <c r="X91" s="24">
        <f t="shared" si="13"/>
        <v>1.1022116081090445</v>
      </c>
      <c r="Y91" s="24">
        <f t="shared" si="13"/>
        <v>-1.0837008646829105</v>
      </c>
      <c r="Z91" s="24"/>
      <c r="AA91" s="24"/>
    </row>
    <row r="92" spans="1:27" x14ac:dyDescent="0.2">
      <c r="A92" s="48" t="s">
        <v>42</v>
      </c>
      <c r="B92" s="24">
        <f t="shared" ref="B92:N92" si="33">B31/B27*100-100</f>
        <v>-16.541359323739584</v>
      </c>
      <c r="C92" s="24">
        <f t="shared" si="33"/>
        <v>0.37287299004096042</v>
      </c>
      <c r="D92" s="24">
        <f t="shared" si="33"/>
        <v>14.913500471559061</v>
      </c>
      <c r="E92" s="24">
        <f t="shared" si="33"/>
        <v>0.9426406650987218</v>
      </c>
      <c r="F92" s="24">
        <f t="shared" si="33"/>
        <v>16.848198251057482</v>
      </c>
      <c r="G92" s="24">
        <f t="shared" si="33"/>
        <v>5.3248345638211276</v>
      </c>
      <c r="H92" s="24">
        <f t="shared" si="33"/>
        <v>0.65161216300582225</v>
      </c>
      <c r="I92" s="24">
        <f t="shared" si="33"/>
        <v>2.8290345846544369</v>
      </c>
      <c r="J92" s="24">
        <f t="shared" si="33"/>
        <v>0.34051455375303874</v>
      </c>
      <c r="K92" s="24">
        <f t="shared" si="33"/>
        <v>-0.87345979868393897</v>
      </c>
      <c r="L92" s="24">
        <f t="shared" si="33"/>
        <v>0.74402377164723532</v>
      </c>
      <c r="M92" s="24">
        <f t="shared" si="33"/>
        <v>0.46564084318998766</v>
      </c>
      <c r="N92" s="24">
        <f t="shared" si="33"/>
        <v>0.68543812248206848</v>
      </c>
      <c r="P92" s="48" t="s">
        <v>42</v>
      </c>
      <c r="Q92" s="24">
        <f t="shared" si="13"/>
        <v>-0.76015799080900592</v>
      </c>
      <c r="R92" s="24">
        <f t="shared" si="13"/>
        <v>16.528209068229444</v>
      </c>
      <c r="S92" s="24">
        <f t="shared" si="13"/>
        <v>3.5543795819673818</v>
      </c>
      <c r="T92" s="24">
        <f t="shared" si="13"/>
        <v>24.302380626843473</v>
      </c>
      <c r="U92" s="49" t="s">
        <v>96</v>
      </c>
      <c r="V92" s="49" t="s">
        <v>96</v>
      </c>
      <c r="W92" s="24">
        <f t="shared" si="13"/>
        <v>5.8411585889397202</v>
      </c>
      <c r="X92" s="24">
        <f t="shared" si="13"/>
        <v>1.8569165630917439</v>
      </c>
      <c r="Y92" s="24">
        <f t="shared" si="13"/>
        <v>0.68543812248206848</v>
      </c>
      <c r="Z92" s="24"/>
      <c r="AA92" s="24"/>
    </row>
    <row r="93" spans="1:27" x14ac:dyDescent="0.2">
      <c r="A93" s="48" t="s">
        <v>43</v>
      </c>
      <c r="B93" s="24">
        <f t="shared" ref="B93:N93" si="34">B32/B28*100-100</f>
        <v>-16.251556062194211</v>
      </c>
      <c r="C93" s="24">
        <f t="shared" si="34"/>
        <v>-0.68878055910249714</v>
      </c>
      <c r="D93" s="24">
        <f t="shared" si="34"/>
        <v>3.301975836448733</v>
      </c>
      <c r="E93" s="24">
        <f t="shared" si="34"/>
        <v>-1.3963100395891104</v>
      </c>
      <c r="F93" s="24">
        <f t="shared" si="34"/>
        <v>10.431095709201045</v>
      </c>
      <c r="G93" s="24">
        <f t="shared" si="34"/>
        <v>7.3785700158201024</v>
      </c>
      <c r="H93" s="24">
        <f t="shared" si="34"/>
        <v>0.2774720173660512</v>
      </c>
      <c r="I93" s="24">
        <f t="shared" si="34"/>
        <v>6.7003073714056711</v>
      </c>
      <c r="J93" s="24">
        <f t="shared" si="34"/>
        <v>-1.7684916591262407</v>
      </c>
      <c r="K93" s="24">
        <f t="shared" si="34"/>
        <v>-0.73279997200874902</v>
      </c>
      <c r="L93" s="24">
        <f t="shared" si="34"/>
        <v>-0.88177971827241208</v>
      </c>
      <c r="M93" s="24">
        <f t="shared" si="34"/>
        <v>-0.60319386169818756</v>
      </c>
      <c r="N93" s="24">
        <f t="shared" si="34"/>
        <v>-0.82857102064760113</v>
      </c>
      <c r="P93" s="48" t="s">
        <v>43</v>
      </c>
      <c r="Q93" s="24">
        <f t="shared" si="13"/>
        <v>-1.0484405608769833</v>
      </c>
      <c r="R93" s="24">
        <f t="shared" si="13"/>
        <v>8.2390393045676689</v>
      </c>
      <c r="S93" s="24">
        <f t="shared" si="13"/>
        <v>-0.97139007455278659</v>
      </c>
      <c r="T93" s="24">
        <f t="shared" si="13"/>
        <v>17.537467798921028</v>
      </c>
      <c r="U93" s="49" t="s">
        <v>96</v>
      </c>
      <c r="V93" s="49" t="s">
        <v>96</v>
      </c>
      <c r="W93" s="24">
        <f t="shared" si="13"/>
        <v>3.2905670269439753</v>
      </c>
      <c r="X93" s="24">
        <f t="shared" si="13"/>
        <v>-3.2990330457937063</v>
      </c>
      <c r="Y93" s="24">
        <f t="shared" si="13"/>
        <v>-0.82857102064760113</v>
      </c>
      <c r="Z93" s="24"/>
      <c r="AA93" s="24"/>
    </row>
    <row r="94" spans="1:27" x14ac:dyDescent="0.2">
      <c r="A94" s="48" t="s">
        <v>44</v>
      </c>
      <c r="B94" s="24">
        <f t="shared" ref="B94:N94" si="35">B33/B29*100-100</f>
        <v>-16.72609823084457</v>
      </c>
      <c r="C94" s="24">
        <f t="shared" si="35"/>
        <v>3.2466526413184766</v>
      </c>
      <c r="D94" s="24">
        <f t="shared" si="35"/>
        <v>-20.843561879199342</v>
      </c>
      <c r="E94" s="24">
        <f t="shared" si="35"/>
        <v>-3.0556511741545336</v>
      </c>
      <c r="F94" s="24">
        <f t="shared" si="35"/>
        <v>12.924300775446866</v>
      </c>
      <c r="G94" s="24">
        <f t="shared" si="35"/>
        <v>6.3064036324946784</v>
      </c>
      <c r="H94" s="24">
        <f t="shared" si="35"/>
        <v>0.40358481983686545</v>
      </c>
      <c r="I94" s="24">
        <f t="shared" si="35"/>
        <v>8.8821423842314005</v>
      </c>
      <c r="J94" s="24">
        <f t="shared" si="35"/>
        <v>-1.3921446562775657</v>
      </c>
      <c r="K94" s="24">
        <f t="shared" si="35"/>
        <v>1.2268467263118339</v>
      </c>
      <c r="L94" s="24">
        <f t="shared" si="35"/>
        <v>-1.1676113246265913</v>
      </c>
      <c r="M94" s="24">
        <f t="shared" si="35"/>
        <v>-3.1934611052896003</v>
      </c>
      <c r="N94" s="24">
        <f t="shared" si="35"/>
        <v>-1.4602932727177347</v>
      </c>
      <c r="P94" s="48" t="s">
        <v>44</v>
      </c>
      <c r="Q94" s="24">
        <f t="shared" si="13"/>
        <v>-3.7352424257421717</v>
      </c>
      <c r="R94" s="24">
        <f t="shared" si="13"/>
        <v>-1.9235269410963838</v>
      </c>
      <c r="S94" s="24">
        <f t="shared" si="13"/>
        <v>-3.5053501329474983</v>
      </c>
      <c r="T94" s="24">
        <f t="shared" si="13"/>
        <v>-1.2608597595173592</v>
      </c>
      <c r="U94" s="49" t="s">
        <v>96</v>
      </c>
      <c r="V94" s="49" t="s">
        <v>96</v>
      </c>
      <c r="W94" s="24">
        <f t="shared" si="13"/>
        <v>5.9442716513259626</v>
      </c>
      <c r="X94" s="24">
        <f t="shared" si="13"/>
        <v>-1.8435306056438208</v>
      </c>
      <c r="Y94" s="24">
        <f t="shared" si="13"/>
        <v>-1.4602932727177347</v>
      </c>
      <c r="Z94" s="24"/>
      <c r="AA94" s="24"/>
    </row>
    <row r="95" spans="1:27" x14ac:dyDescent="0.2">
      <c r="A95" s="48" t="s">
        <v>57</v>
      </c>
      <c r="B95" s="24">
        <f t="shared" ref="B95:N95" si="36">B34/B30*100-100</f>
        <v>24.749698501540479</v>
      </c>
      <c r="C95" s="24">
        <f t="shared" si="36"/>
        <v>5.0792674239782656</v>
      </c>
      <c r="D95" s="24">
        <f t="shared" si="36"/>
        <v>-10.202545558372137</v>
      </c>
      <c r="E95" s="24">
        <f t="shared" si="36"/>
        <v>-2.081784616531877</v>
      </c>
      <c r="F95" s="24">
        <f t="shared" si="36"/>
        <v>8.7787654218125795</v>
      </c>
      <c r="G95" s="24">
        <f t="shared" si="36"/>
        <v>2.8739837670159147</v>
      </c>
      <c r="H95" s="24">
        <f t="shared" si="36"/>
        <v>0.44068650005077359</v>
      </c>
      <c r="I95" s="24">
        <f t="shared" si="36"/>
        <v>8.4461402802307219</v>
      </c>
      <c r="J95" s="24">
        <f t="shared" si="36"/>
        <v>2.3353335860857527</v>
      </c>
      <c r="K95" s="24">
        <f t="shared" si="36"/>
        <v>2.3348521325844018</v>
      </c>
      <c r="L95" s="24">
        <f t="shared" si="36"/>
        <v>3.8113581452383158</v>
      </c>
      <c r="M95" s="24">
        <f t="shared" si="36"/>
        <v>-3.9112893719895965</v>
      </c>
      <c r="N95" s="24">
        <f t="shared" si="36"/>
        <v>2.5754319340926486</v>
      </c>
      <c r="P95" s="48" t="s">
        <v>57</v>
      </c>
      <c r="Q95" s="24">
        <f t="shared" si="13"/>
        <v>-4.1056370207326864</v>
      </c>
      <c r="R95" s="24">
        <f t="shared" si="13"/>
        <v>-9.3708657441064531</v>
      </c>
      <c r="S95" s="24">
        <f t="shared" si="13"/>
        <v>-3.8859988569177233</v>
      </c>
      <c r="T95" s="24">
        <f t="shared" si="13"/>
        <v>-6.8641589324597589</v>
      </c>
      <c r="U95" s="49" t="s">
        <v>96</v>
      </c>
      <c r="V95" s="49" t="s">
        <v>96</v>
      </c>
      <c r="W95" s="24">
        <f t="shared" si="13"/>
        <v>12.518158763924035</v>
      </c>
      <c r="X95" s="24">
        <f t="shared" si="13"/>
        <v>-0.58070730254571856</v>
      </c>
      <c r="Y95" s="24">
        <f t="shared" si="13"/>
        <v>2.5754319340926486</v>
      </c>
      <c r="Z95" s="24"/>
      <c r="AA95" s="24"/>
    </row>
    <row r="96" spans="1:27" x14ac:dyDescent="0.2">
      <c r="A96" s="48" t="s">
        <v>59</v>
      </c>
      <c r="B96" s="24">
        <f t="shared" ref="B96:N96" si="37">B35/B31*100-100</f>
        <v>24.76641607349606</v>
      </c>
      <c r="C96" s="24">
        <f t="shared" si="37"/>
        <v>5.8711045888064888</v>
      </c>
      <c r="D96" s="24">
        <f t="shared" si="37"/>
        <v>-33.679728306174596</v>
      </c>
      <c r="E96" s="24">
        <f t="shared" si="37"/>
        <v>-3.6665184224673339</v>
      </c>
      <c r="F96" s="24">
        <f t="shared" si="37"/>
        <v>3.5018558556757</v>
      </c>
      <c r="G96" s="24">
        <f t="shared" si="37"/>
        <v>1.9625549291443605</v>
      </c>
      <c r="H96" s="24">
        <f t="shared" si="37"/>
        <v>-0.20671608631360527</v>
      </c>
      <c r="I96" s="24">
        <f t="shared" si="37"/>
        <v>5.6713069490151611</v>
      </c>
      <c r="J96" s="24">
        <f t="shared" si="37"/>
        <v>2.2655703165665102</v>
      </c>
      <c r="K96" s="24">
        <f t="shared" si="37"/>
        <v>-0.70015613664975263</v>
      </c>
      <c r="L96" s="24">
        <f t="shared" si="37"/>
        <v>1.7334084268242833</v>
      </c>
      <c r="M96" s="24">
        <f t="shared" si="37"/>
        <v>-2.1269848972014955</v>
      </c>
      <c r="N96" s="24">
        <f t="shared" si="37"/>
        <v>1.1215006225019124</v>
      </c>
      <c r="P96" s="48" t="s">
        <v>59</v>
      </c>
      <c r="Q96" s="24">
        <f t="shared" si="13"/>
        <v>-1.8300658327093799</v>
      </c>
      <c r="R96" s="24">
        <f t="shared" si="13"/>
        <v>-12.589035062899114</v>
      </c>
      <c r="S96" s="24">
        <f t="shared" si="13"/>
        <v>-6.1897487777991245</v>
      </c>
      <c r="T96" s="24">
        <f t="shared" si="13"/>
        <v>-18.285229059760013</v>
      </c>
      <c r="U96" s="49" t="s">
        <v>96</v>
      </c>
      <c r="V96" s="49" t="s">
        <v>96</v>
      </c>
      <c r="W96" s="24">
        <f t="shared" si="13"/>
        <v>12.926109176755602</v>
      </c>
      <c r="X96" s="24">
        <f t="shared" si="13"/>
        <v>4.0402759219386297</v>
      </c>
      <c r="Y96" s="24">
        <f t="shared" si="13"/>
        <v>1.1215006225019124</v>
      </c>
      <c r="Z96" s="24"/>
      <c r="AA96" s="24"/>
    </row>
    <row r="97" spans="1:27" x14ac:dyDescent="0.2">
      <c r="A97" s="48" t="s">
        <v>71</v>
      </c>
      <c r="B97" s="24">
        <f t="shared" ref="B97:N97" si="38">B36/B32*100-100</f>
        <v>18.340729766735777</v>
      </c>
      <c r="C97" s="24">
        <f t="shared" si="38"/>
        <v>11.909590164953059</v>
      </c>
      <c r="D97" s="24">
        <f t="shared" si="38"/>
        <v>-16.552581467895109</v>
      </c>
      <c r="E97" s="24">
        <f t="shared" si="38"/>
        <v>-0.749023572639544</v>
      </c>
      <c r="F97" s="24">
        <f t="shared" si="38"/>
        <v>3.484044972954365</v>
      </c>
      <c r="G97" s="24">
        <f t="shared" si="38"/>
        <v>-0.45816249296845513</v>
      </c>
      <c r="H97" s="24">
        <f t="shared" si="38"/>
        <v>0.80904488246318351</v>
      </c>
      <c r="I97" s="24">
        <f t="shared" si="38"/>
        <v>2.707556680429505</v>
      </c>
      <c r="J97" s="24">
        <f t="shared" si="38"/>
        <v>7.6498919915204198</v>
      </c>
      <c r="K97" s="24">
        <f t="shared" si="38"/>
        <v>-2.1027485585539409</v>
      </c>
      <c r="L97" s="24">
        <f t="shared" si="38"/>
        <v>5.1776159785668909</v>
      </c>
      <c r="M97" s="24">
        <f t="shared" si="38"/>
        <v>-1.3509591312649292</v>
      </c>
      <c r="N97" s="24">
        <f t="shared" si="38"/>
        <v>4.1652309949555786</v>
      </c>
      <c r="P97" s="48" t="s">
        <v>71</v>
      </c>
      <c r="Q97" s="24">
        <f t="shared" si="13"/>
        <v>-2.3106364046777799</v>
      </c>
      <c r="R97" s="24">
        <f t="shared" si="13"/>
        <v>-11.733492171431138</v>
      </c>
      <c r="S97" s="24">
        <f t="shared" si="13"/>
        <v>0.5975268716020139</v>
      </c>
      <c r="T97" s="24">
        <f t="shared" si="13"/>
        <v>-13.547444502483685</v>
      </c>
      <c r="U97" s="49" t="s">
        <v>96</v>
      </c>
      <c r="V97" s="49" t="s">
        <v>96</v>
      </c>
      <c r="W97" s="24">
        <f t="shared" si="13"/>
        <v>27.168461765128995</v>
      </c>
      <c r="X97" s="24">
        <f t="shared" si="13"/>
        <v>11.622801186658791</v>
      </c>
      <c r="Y97" s="24">
        <f t="shared" si="13"/>
        <v>4.1652309949555786</v>
      </c>
      <c r="Z97" s="24"/>
      <c r="AA97" s="24"/>
    </row>
    <row r="98" spans="1:27" x14ac:dyDescent="0.2">
      <c r="A98" s="48" t="s">
        <v>72</v>
      </c>
      <c r="B98" s="24">
        <f t="shared" ref="B98:N98" si="39">B37/B33*100-100</f>
        <v>18.453984255706061</v>
      </c>
      <c r="C98" s="24">
        <f t="shared" si="39"/>
        <v>3.6884566667928311</v>
      </c>
      <c r="D98" s="24">
        <f t="shared" si="39"/>
        <v>-6.5568480906388231</v>
      </c>
      <c r="E98" s="24">
        <f t="shared" si="39"/>
        <v>3.5030936001193282</v>
      </c>
      <c r="F98" s="24">
        <f t="shared" si="39"/>
        <v>1.7405401923482628</v>
      </c>
      <c r="G98" s="24">
        <f t="shared" si="39"/>
        <v>0.21232776631272543</v>
      </c>
      <c r="H98" s="24">
        <f t="shared" si="39"/>
        <v>0.17254419101762153</v>
      </c>
      <c r="I98" s="24">
        <f t="shared" si="39"/>
        <v>1.2672614811391156</v>
      </c>
      <c r="J98" s="24">
        <f t="shared" si="39"/>
        <v>6.4944191798713717</v>
      </c>
      <c r="K98" s="24">
        <f t="shared" si="39"/>
        <v>-2.9769005104748771</v>
      </c>
      <c r="L98" s="24">
        <f t="shared" si="39"/>
        <v>3.914732252071687</v>
      </c>
      <c r="M98" s="24">
        <f t="shared" si="39"/>
        <v>1.9764010006859678</v>
      </c>
      <c r="N98" s="24">
        <f t="shared" si="39"/>
        <v>3.6219335102370565</v>
      </c>
      <c r="P98" s="48" t="s">
        <v>72</v>
      </c>
      <c r="Q98" s="24">
        <f t="shared" si="13"/>
        <v>1.8835656502825344</v>
      </c>
      <c r="R98" s="24">
        <f t="shared" si="13"/>
        <v>-6.8569360290414352</v>
      </c>
      <c r="S98" s="24">
        <f t="shared" ref="R98:Y113" si="40">S37/S33*100-100</f>
        <v>1.1162796321817297</v>
      </c>
      <c r="T98" s="24">
        <f t="shared" si="40"/>
        <v>-8.0985293948225348</v>
      </c>
      <c r="U98" s="49" t="s">
        <v>96</v>
      </c>
      <c r="V98" s="49" t="s">
        <v>96</v>
      </c>
      <c r="W98" s="24">
        <f t="shared" si="40"/>
        <v>18.435480803474576</v>
      </c>
      <c r="X98" s="24">
        <f t="shared" si="40"/>
        <v>10.213042729319866</v>
      </c>
      <c r="Y98" s="24">
        <f t="shared" si="40"/>
        <v>3.6219335102370565</v>
      </c>
      <c r="Z98" s="24"/>
      <c r="AA98" s="24"/>
    </row>
    <row r="99" spans="1:27" x14ac:dyDescent="0.2">
      <c r="A99" s="48" t="s">
        <v>73</v>
      </c>
      <c r="B99" s="24">
        <f t="shared" ref="B99:N99" si="41">B38/B34*100-100</f>
        <v>2.5966427080893482</v>
      </c>
      <c r="C99" s="24">
        <f t="shared" si="41"/>
        <v>-0.22875518372030967</v>
      </c>
      <c r="D99" s="24">
        <f t="shared" si="41"/>
        <v>2.5417925351447934</v>
      </c>
      <c r="E99" s="24">
        <f t="shared" si="41"/>
        <v>-1.4708711784273447</v>
      </c>
      <c r="F99" s="24">
        <f t="shared" si="41"/>
        <v>0.46550806537042888</v>
      </c>
      <c r="G99" s="24">
        <f t="shared" si="41"/>
        <v>-0.12512423644311355</v>
      </c>
      <c r="H99" s="24">
        <f t="shared" si="41"/>
        <v>0.99989464581462073</v>
      </c>
      <c r="I99" s="24">
        <f t="shared" si="41"/>
        <v>3.9732776745026399E-2</v>
      </c>
      <c r="J99" s="24">
        <f t="shared" si="41"/>
        <v>2.4896992820648336</v>
      </c>
      <c r="K99" s="24">
        <f t="shared" si="41"/>
        <v>-3.423804693111137</v>
      </c>
      <c r="L99" s="24">
        <f t="shared" si="41"/>
        <v>0.30980061584193663</v>
      </c>
      <c r="M99" s="24">
        <f t="shared" si="41"/>
        <v>0.86215912658657601</v>
      </c>
      <c r="N99" s="24">
        <f t="shared" si="41"/>
        <v>0.39630613477312693</v>
      </c>
      <c r="P99" s="48" t="s">
        <v>73</v>
      </c>
      <c r="Q99" s="24">
        <f t="shared" si="13"/>
        <v>0.66896860533083213</v>
      </c>
      <c r="R99" s="24">
        <f t="shared" si="40"/>
        <v>-4.8646988305116423</v>
      </c>
      <c r="S99" s="24">
        <f t="shared" si="40"/>
        <v>0.65943455953865282</v>
      </c>
      <c r="T99" s="24">
        <f t="shared" si="40"/>
        <v>-3.8691225517743248</v>
      </c>
      <c r="U99" s="49" t="s">
        <v>96</v>
      </c>
      <c r="V99" s="49" t="s">
        <v>96</v>
      </c>
      <c r="W99" s="24">
        <f t="shared" si="40"/>
        <v>16.538660884743692</v>
      </c>
      <c r="X99" s="24">
        <f t="shared" si="40"/>
        <v>7.5189742177159218</v>
      </c>
      <c r="Y99" s="24">
        <f t="shared" si="40"/>
        <v>0.39630613477312693</v>
      </c>
      <c r="Z99" s="24"/>
      <c r="AA99" s="24"/>
    </row>
    <row r="100" spans="1:27" x14ac:dyDescent="0.2">
      <c r="A100" s="48" t="s">
        <v>74</v>
      </c>
      <c r="B100" s="24">
        <f t="shared" ref="B100:N100" si="42">B39/B35*100-100</f>
        <v>1.7404506353808671</v>
      </c>
      <c r="C100" s="24">
        <f t="shared" si="42"/>
        <v>-4.6069170578246599</v>
      </c>
      <c r="D100" s="24">
        <f t="shared" si="42"/>
        <v>6.1795695813347606</v>
      </c>
      <c r="E100" s="24">
        <f t="shared" si="42"/>
        <v>-1.9326823745908825</v>
      </c>
      <c r="F100" s="24">
        <f t="shared" si="42"/>
        <v>1.4500974300544698</v>
      </c>
      <c r="G100" s="24">
        <f t="shared" si="42"/>
        <v>0.16401854489969026</v>
      </c>
      <c r="H100" s="24">
        <f t="shared" si="42"/>
        <v>0.90536659453870527</v>
      </c>
      <c r="I100" s="24">
        <f t="shared" si="42"/>
        <v>-9.4466440008659447E-2</v>
      </c>
      <c r="J100" s="24">
        <f t="shared" si="42"/>
        <v>1.4163400584984487</v>
      </c>
      <c r="K100" s="24">
        <f t="shared" si="42"/>
        <v>2.4631833903676181</v>
      </c>
      <c r="L100" s="24">
        <f t="shared" si="42"/>
        <v>-0.8481570948867585</v>
      </c>
      <c r="M100" s="24">
        <f t="shared" si="42"/>
        <v>-0.55292837832041641</v>
      </c>
      <c r="N100" s="24">
        <f t="shared" si="42"/>
        <v>-0.78871091364078438</v>
      </c>
      <c r="P100" s="48" t="s">
        <v>74</v>
      </c>
      <c r="Q100" s="24">
        <f t="shared" si="13"/>
        <v>-1.4388229301364674</v>
      </c>
      <c r="R100" s="24">
        <f t="shared" si="40"/>
        <v>-0.32219684264929072</v>
      </c>
      <c r="S100" s="24">
        <f t="shared" si="40"/>
        <v>1.9916398532090085</v>
      </c>
      <c r="T100" s="24">
        <f t="shared" si="40"/>
        <v>0.59981645327337674</v>
      </c>
      <c r="U100" s="49" t="s">
        <v>96</v>
      </c>
      <c r="V100" s="49" t="s">
        <v>96</v>
      </c>
      <c r="W100" s="24">
        <f t="shared" si="40"/>
        <v>8.6342224277747874</v>
      </c>
      <c r="X100" s="24">
        <f t="shared" si="40"/>
        <v>8.3032514514386406</v>
      </c>
      <c r="Y100" s="24">
        <f t="shared" si="40"/>
        <v>-0.78871091364078438</v>
      </c>
      <c r="Z100" s="24"/>
      <c r="AA100" s="24"/>
    </row>
    <row r="101" spans="1:27" x14ac:dyDescent="0.2">
      <c r="A101" s="48" t="s">
        <v>75</v>
      </c>
      <c r="B101" s="24">
        <f t="shared" ref="B101:N102" si="43">B40/B36*100-100</f>
        <v>1.1828360792441401</v>
      </c>
      <c r="C101" s="24">
        <f t="shared" si="43"/>
        <v>-14.970906095009056</v>
      </c>
      <c r="D101" s="24">
        <f t="shared" si="43"/>
        <v>-12.765713219867081</v>
      </c>
      <c r="E101" s="24">
        <f t="shared" si="43"/>
        <v>-0.8314886842177458</v>
      </c>
      <c r="F101" s="24">
        <f t="shared" si="43"/>
        <v>3.7216696012306585</v>
      </c>
      <c r="G101" s="24">
        <f t="shared" si="43"/>
        <v>-2.1955116420567578</v>
      </c>
      <c r="H101" s="24">
        <f t="shared" si="43"/>
        <v>0.70404900723501385</v>
      </c>
      <c r="I101" s="24">
        <f t="shared" si="43"/>
        <v>0.39190516253933083</v>
      </c>
      <c r="J101" s="24">
        <f t="shared" si="43"/>
        <v>-0.85124906913026166</v>
      </c>
      <c r="K101" s="24">
        <f t="shared" si="43"/>
        <v>1.8585206496514246</v>
      </c>
      <c r="L101" s="24">
        <f t="shared" si="43"/>
        <v>-4.6013295023911525</v>
      </c>
      <c r="M101" s="24">
        <f>M40/M36*100-100</f>
        <v>-0.68978328483684948</v>
      </c>
      <c r="N101" s="24">
        <f t="shared" si="43"/>
        <v>-4.0194801332236381</v>
      </c>
      <c r="P101" s="48" t="s">
        <v>75</v>
      </c>
      <c r="Q101" s="24">
        <f t="shared" si="13"/>
        <v>-1.1566039723191608</v>
      </c>
      <c r="R101" s="24">
        <f t="shared" si="40"/>
        <v>3.6958473722142173</v>
      </c>
      <c r="S101" s="24">
        <f t="shared" si="40"/>
        <v>-8.7575358415534765E-2</v>
      </c>
      <c r="T101" s="24">
        <f t="shared" si="40"/>
        <v>-8.5488506962552293</v>
      </c>
      <c r="U101" s="49" t="s">
        <v>96</v>
      </c>
      <c r="V101" s="49" t="s">
        <v>96</v>
      </c>
      <c r="W101" s="24">
        <f t="shared" si="40"/>
        <v>-5.2607507699879363</v>
      </c>
      <c r="X101" s="24">
        <f t="shared" si="40"/>
        <v>3.6340172097812768</v>
      </c>
      <c r="Y101" s="24">
        <f t="shared" si="40"/>
        <v>-4.0194801332236381</v>
      </c>
      <c r="Z101" s="24"/>
      <c r="AA101" s="24"/>
    </row>
    <row r="102" spans="1:27" x14ac:dyDescent="0.2">
      <c r="A102" s="48" t="s">
        <v>77</v>
      </c>
      <c r="B102" s="24">
        <f t="shared" si="43"/>
        <v>2.5055424048003374</v>
      </c>
      <c r="C102" s="24">
        <f t="shared" si="43"/>
        <v>-10.992496233677045</v>
      </c>
      <c r="D102" s="24">
        <f t="shared" si="43"/>
        <v>11.400869348788078</v>
      </c>
      <c r="E102" s="24">
        <f t="shared" si="43"/>
        <v>-0.17342310103202863</v>
      </c>
      <c r="F102" s="24">
        <f t="shared" si="43"/>
        <v>5.6149527129977201</v>
      </c>
      <c r="G102" s="24">
        <f t="shared" si="43"/>
        <v>0.4901677450389883</v>
      </c>
      <c r="H102" s="24">
        <f t="shared" si="43"/>
        <v>0.5053524797732365</v>
      </c>
      <c r="I102" s="24">
        <f t="shared" si="43"/>
        <v>-1.1005560630036371</v>
      </c>
      <c r="J102" s="24">
        <f t="shared" si="43"/>
        <v>-0.20279896829045185</v>
      </c>
      <c r="K102" s="24">
        <f t="shared" si="43"/>
        <v>1.2827748663545151</v>
      </c>
      <c r="L102" s="24">
        <f t="shared" si="43"/>
        <v>-2.2017619478201738</v>
      </c>
      <c r="M102" s="24">
        <f>M41/M37*100-100</f>
        <v>1.157376685881502</v>
      </c>
      <c r="N102" s="24">
        <f t="shared" si="43"/>
        <v>-1.6938611908630747</v>
      </c>
      <c r="P102" s="48" t="s">
        <v>77</v>
      </c>
      <c r="Q102" s="24">
        <f t="shared" si="13"/>
        <v>1.4655515405111288</v>
      </c>
      <c r="R102" s="24">
        <f t="shared" si="40"/>
        <v>7.9526359984528767</v>
      </c>
      <c r="S102" s="24">
        <f t="shared" si="40"/>
        <v>1.2269142761577143</v>
      </c>
      <c r="T102" s="24">
        <f t="shared" si="40"/>
        <v>-1.7728803722247193</v>
      </c>
      <c r="U102" s="49" t="s">
        <v>96</v>
      </c>
      <c r="V102" s="49" t="s">
        <v>96</v>
      </c>
      <c r="W102" s="24">
        <f t="shared" si="40"/>
        <v>1.1432674157978653</v>
      </c>
      <c r="X102" s="24">
        <f t="shared" si="40"/>
        <v>1.6794273187103812</v>
      </c>
      <c r="Y102" s="24">
        <f t="shared" si="40"/>
        <v>-1.6938611908630747</v>
      </c>
      <c r="Z102" s="24"/>
      <c r="AA102" s="24"/>
    </row>
    <row r="103" spans="1:27" x14ac:dyDescent="0.2">
      <c r="A103" s="48" t="s">
        <v>79</v>
      </c>
      <c r="B103" s="24">
        <f t="shared" ref="B103:B117" si="44">B42/B38*100-100</f>
        <v>0.3731335245623626</v>
      </c>
      <c r="C103" s="24">
        <f t="shared" ref="C103:N117" si="45">C42/C38*100-100</f>
        <v>-1.4304596044486431</v>
      </c>
      <c r="D103" s="24">
        <f t="shared" si="45"/>
        <v>1.1880883811878675</v>
      </c>
      <c r="E103" s="24">
        <f t="shared" si="45"/>
        <v>3.1108277989015249</v>
      </c>
      <c r="F103" s="24">
        <f t="shared" si="45"/>
        <v>4.9516636344138618</v>
      </c>
      <c r="G103" s="24">
        <f t="shared" si="45"/>
        <v>2.3396562979767026</v>
      </c>
      <c r="H103" s="24">
        <f t="shared" si="45"/>
        <v>1.3528871985047033</v>
      </c>
      <c r="I103" s="24">
        <f t="shared" si="45"/>
        <v>-1.4475126682667394</v>
      </c>
      <c r="J103" s="24">
        <f t="shared" si="45"/>
        <v>-2.4677767567055042</v>
      </c>
      <c r="K103" s="24">
        <f t="shared" si="45"/>
        <v>1.0493404409550351</v>
      </c>
      <c r="L103" s="24">
        <f t="shared" si="45"/>
        <v>0.3923100084146256</v>
      </c>
      <c r="M103" s="24">
        <f t="shared" si="45"/>
        <v>5.2023636505893478E-2</v>
      </c>
      <c r="N103" s="24">
        <f t="shared" si="45"/>
        <v>0.33406525637764162</v>
      </c>
      <c r="P103" s="48" t="s">
        <v>79</v>
      </c>
      <c r="Q103" s="24">
        <f t="shared" si="13"/>
        <v>0.10978111122315681</v>
      </c>
      <c r="R103" s="24">
        <f t="shared" si="40"/>
        <v>14.10411425121967</v>
      </c>
      <c r="S103" s="24">
        <f t="shared" si="40"/>
        <v>-3.7359214877375706</v>
      </c>
      <c r="T103" s="24">
        <f t="shared" si="40"/>
        <v>1.9005236021890681</v>
      </c>
      <c r="U103" s="49" t="s">
        <v>96</v>
      </c>
      <c r="V103" s="49" t="s">
        <v>96</v>
      </c>
      <c r="W103" s="24">
        <f t="shared" si="40"/>
        <v>8.828024858533297</v>
      </c>
      <c r="X103" s="24">
        <f t="shared" si="40"/>
        <v>9.9469842434128708</v>
      </c>
      <c r="Y103" s="24">
        <f t="shared" si="40"/>
        <v>0.33406525637764162</v>
      </c>
      <c r="Z103" s="24"/>
      <c r="AA103" s="24"/>
    </row>
    <row r="104" spans="1:27" x14ac:dyDescent="0.2">
      <c r="A104" s="48" t="s">
        <v>80</v>
      </c>
      <c r="B104" s="24">
        <f t="shared" si="44"/>
        <v>-0.74432966163345782</v>
      </c>
      <c r="C104" s="24">
        <f t="shared" si="45"/>
        <v>4.6975786574318761</v>
      </c>
      <c r="D104" s="24">
        <f t="shared" si="45"/>
        <v>20.405705128900252</v>
      </c>
      <c r="E104" s="24">
        <f t="shared" si="45"/>
        <v>3.6312172695081415</v>
      </c>
      <c r="F104" s="24">
        <f t="shared" si="45"/>
        <v>3.213465736516568</v>
      </c>
      <c r="G104" s="24">
        <f t="shared" si="45"/>
        <v>-1.6885905830211101</v>
      </c>
      <c r="H104" s="24">
        <f t="shared" si="45"/>
        <v>0.48373456328718589</v>
      </c>
      <c r="I104" s="24">
        <f t="shared" si="45"/>
        <v>-3.7052673661774094</v>
      </c>
      <c r="J104" s="24">
        <f t="shared" si="45"/>
        <v>-2.8764990526774739</v>
      </c>
      <c r="K104" s="24">
        <f t="shared" si="45"/>
        <v>-2.4219753479240183</v>
      </c>
      <c r="L104" s="24">
        <f t="shared" si="45"/>
        <v>2.0668536262624428</v>
      </c>
      <c r="M104" s="24">
        <f t="shared" si="45"/>
        <v>0.92967315583236143</v>
      </c>
      <c r="N104" s="24">
        <f t="shared" si="45"/>
        <v>1.8873251851093613</v>
      </c>
      <c r="P104" s="48" t="s">
        <v>80</v>
      </c>
      <c r="Q104" s="24">
        <f t="shared" si="13"/>
        <v>1.9630298187956612</v>
      </c>
      <c r="R104" s="24">
        <f t="shared" si="40"/>
        <v>14.6288411973742</v>
      </c>
      <c r="S104" s="24">
        <f t="shared" si="40"/>
        <v>-4.8873027736913315</v>
      </c>
      <c r="T104" s="24">
        <f t="shared" si="40"/>
        <v>3.9406239917425978</v>
      </c>
      <c r="U104" s="49" t="s">
        <v>96</v>
      </c>
      <c r="V104" s="49" t="s">
        <v>96</v>
      </c>
      <c r="W104" s="24">
        <f t="shared" si="40"/>
        <v>11.044832732708613</v>
      </c>
      <c r="X104" s="24">
        <f t="shared" si="40"/>
        <v>1.8428991790500788</v>
      </c>
      <c r="Y104" s="24">
        <f t="shared" si="40"/>
        <v>1.8873251851093613</v>
      </c>
      <c r="Z104" s="24"/>
      <c r="AA104" s="24"/>
    </row>
    <row r="105" spans="1:27" x14ac:dyDescent="0.2">
      <c r="A105" s="48" t="s">
        <v>81</v>
      </c>
      <c r="B105" s="24">
        <f t="shared" si="44"/>
        <v>3.9342075115801975</v>
      </c>
      <c r="C105" s="24">
        <f t="shared" si="45"/>
        <v>7.02305141790454</v>
      </c>
      <c r="D105" s="24">
        <f t="shared" si="45"/>
        <v>27.770889717374004</v>
      </c>
      <c r="E105" s="24">
        <f t="shared" si="45"/>
        <v>2.8783996111588266</v>
      </c>
      <c r="F105" s="24">
        <f t="shared" si="45"/>
        <v>1.8549461405619212</v>
      </c>
      <c r="G105" s="24">
        <f t="shared" si="45"/>
        <v>2.472759049012069</v>
      </c>
      <c r="H105" s="24">
        <f t="shared" si="45"/>
        <v>0.28812229037204418</v>
      </c>
      <c r="I105" s="24">
        <f t="shared" si="45"/>
        <v>-2.5395213733502686</v>
      </c>
      <c r="J105" s="24">
        <f t="shared" si="45"/>
        <v>-1.538743499629021</v>
      </c>
      <c r="K105" s="24">
        <f t="shared" si="45"/>
        <v>8.8674970563573652E-3</v>
      </c>
      <c r="L105" s="24">
        <f t="shared" si="45"/>
        <v>3.4709302933997321</v>
      </c>
      <c r="M105" s="24">
        <f t="shared" si="45"/>
        <v>-1.2900150893298559</v>
      </c>
      <c r="N105" s="24">
        <f t="shared" si="45"/>
        <v>2.7097515257342479</v>
      </c>
      <c r="P105" s="48" t="s">
        <v>81</v>
      </c>
      <c r="Q105" s="24">
        <f t="shared" si="13"/>
        <v>-0.92940694683711911</v>
      </c>
      <c r="R105" s="24">
        <f t="shared" si="40"/>
        <v>13.331146428518295</v>
      </c>
      <c r="S105" s="24">
        <f t="shared" si="40"/>
        <v>-3.4818862286668804</v>
      </c>
      <c r="T105" s="24">
        <f t="shared" si="40"/>
        <v>7.4292513411728436</v>
      </c>
      <c r="U105" s="49" t="s">
        <v>96</v>
      </c>
      <c r="V105" s="49" t="s">
        <v>96</v>
      </c>
      <c r="W105" s="24">
        <f t="shared" si="40"/>
        <v>10.264146877515017</v>
      </c>
      <c r="X105" s="24">
        <f t="shared" si="40"/>
        <v>3.0247873945830577</v>
      </c>
      <c r="Y105" s="24">
        <f t="shared" si="40"/>
        <v>2.7097515257342479</v>
      </c>
      <c r="Z105" s="24"/>
      <c r="AA105" s="24"/>
    </row>
    <row r="106" spans="1:27" x14ac:dyDescent="0.2">
      <c r="A106" s="48" t="s">
        <v>82</v>
      </c>
      <c r="B106" s="24">
        <f t="shared" si="44"/>
        <v>3.1613441670382088</v>
      </c>
      <c r="C106" s="24">
        <f t="shared" si="45"/>
        <v>6.7656179608401033</v>
      </c>
      <c r="D106" s="24">
        <f t="shared" si="45"/>
        <v>14.274987634795693</v>
      </c>
      <c r="E106" s="24">
        <f t="shared" si="45"/>
        <v>2.2704881402314925</v>
      </c>
      <c r="F106" s="24">
        <f t="shared" si="45"/>
        <v>0.47924508456749493</v>
      </c>
      <c r="G106" s="24">
        <f t="shared" si="45"/>
        <v>1.9415163763293606</v>
      </c>
      <c r="H106" s="24">
        <f t="shared" si="45"/>
        <v>-0.28551875469605648</v>
      </c>
      <c r="I106" s="24">
        <f t="shared" si="45"/>
        <v>-0.19895308536386835</v>
      </c>
      <c r="J106" s="24">
        <f t="shared" si="45"/>
        <v>-1.4006743862535131</v>
      </c>
      <c r="K106" s="24">
        <f t="shared" si="45"/>
        <v>2.2366893610477092</v>
      </c>
      <c r="L106" s="24">
        <f t="shared" si="45"/>
        <v>3.0256220537581839</v>
      </c>
      <c r="M106" s="24">
        <f t="shared" si="45"/>
        <v>-2.939387737349179</v>
      </c>
      <c r="N106" s="24">
        <f t="shared" si="45"/>
        <v>2.0699230585871788</v>
      </c>
      <c r="P106" s="48" t="s">
        <v>82</v>
      </c>
      <c r="Q106" s="24">
        <f t="shared" si="13"/>
        <v>-3.0887632959476576</v>
      </c>
      <c r="R106" s="24">
        <f t="shared" si="40"/>
        <v>9.1772347239028136</v>
      </c>
      <c r="S106" s="24">
        <f t="shared" si="40"/>
        <v>-2.8758623953411018</v>
      </c>
      <c r="T106" s="24">
        <f t="shared" si="40"/>
        <v>5.6827620649916923</v>
      </c>
      <c r="U106" s="49" t="s">
        <v>96</v>
      </c>
      <c r="V106" s="49" t="s">
        <v>96</v>
      </c>
      <c r="W106" s="24">
        <f t="shared" si="40"/>
        <v>7.6137950966408141</v>
      </c>
      <c r="X106" s="24">
        <f t="shared" si="40"/>
        <v>1.8919433992452355</v>
      </c>
      <c r="Y106" s="24">
        <f t="shared" si="40"/>
        <v>2.0699230585871788</v>
      </c>
      <c r="Z106" s="24"/>
      <c r="AA106" s="24"/>
    </row>
    <row r="107" spans="1:27" x14ac:dyDescent="0.2">
      <c r="A107" s="48" t="s">
        <v>83</v>
      </c>
      <c r="B107" s="24">
        <f t="shared" si="44"/>
        <v>7.5203523956607086</v>
      </c>
      <c r="C107" s="24">
        <f t="shared" si="45"/>
        <v>6.0531499910029254</v>
      </c>
      <c r="D107" s="24">
        <f t="shared" si="45"/>
        <v>16.934538196966727</v>
      </c>
      <c r="E107" s="24">
        <f t="shared" si="45"/>
        <v>6.0721489549749208</v>
      </c>
      <c r="F107" s="24">
        <f t="shared" si="45"/>
        <v>2.0933580095955335</v>
      </c>
      <c r="G107" s="24">
        <f t="shared" si="45"/>
        <v>2.9303357301442503</v>
      </c>
      <c r="H107" s="24">
        <f t="shared" si="45"/>
        <v>-0.16820380880466246</v>
      </c>
      <c r="I107" s="24">
        <f t="shared" si="45"/>
        <v>0.54814809411303145</v>
      </c>
      <c r="J107" s="24">
        <f t="shared" si="45"/>
        <v>0.32735840833966279</v>
      </c>
      <c r="K107" s="24">
        <f t="shared" si="45"/>
        <v>3.7862277725012348</v>
      </c>
      <c r="L107" s="24">
        <f t="shared" si="45"/>
        <v>4.2422601629270105</v>
      </c>
      <c r="M107" s="24">
        <f t="shared" si="45"/>
        <v>-0.85256228493811648</v>
      </c>
      <c r="N107" s="24">
        <f t="shared" si="45"/>
        <v>3.4004806745418676</v>
      </c>
      <c r="P107" s="48" t="s">
        <v>83</v>
      </c>
      <c r="Q107" s="24">
        <f t="shared" si="13"/>
        <v>-0.89698584111475554</v>
      </c>
      <c r="R107" s="24">
        <f t="shared" si="40"/>
        <v>2.8585809065513956</v>
      </c>
      <c r="S107" s="24">
        <f t="shared" si="40"/>
        <v>-0.69823072944441833</v>
      </c>
      <c r="T107" s="24">
        <f t="shared" si="40"/>
        <v>3.993483476042357</v>
      </c>
      <c r="U107" s="49" t="s">
        <v>96</v>
      </c>
      <c r="V107" s="49" t="s">
        <v>96</v>
      </c>
      <c r="W107" s="24">
        <f t="shared" si="40"/>
        <v>13.195958511546351</v>
      </c>
      <c r="X107" s="24">
        <f t="shared" si="40"/>
        <v>5.0646216225274259</v>
      </c>
      <c r="Y107" s="24">
        <f t="shared" si="40"/>
        <v>3.4004806745418676</v>
      </c>
      <c r="Z107" s="24"/>
      <c r="AA107" s="24"/>
    </row>
    <row r="108" spans="1:27" x14ac:dyDescent="0.2">
      <c r="A108" s="48" t="s">
        <v>84</v>
      </c>
      <c r="B108" s="24">
        <f t="shared" si="44"/>
        <v>4.561231163620235</v>
      </c>
      <c r="C108" s="24">
        <f t="shared" si="45"/>
        <v>2.0854600067325322</v>
      </c>
      <c r="D108" s="24">
        <f t="shared" si="45"/>
        <v>10.027075197091051</v>
      </c>
      <c r="E108" s="24">
        <f t="shared" si="45"/>
        <v>5.5787185433829052</v>
      </c>
      <c r="F108" s="24">
        <f t="shared" si="45"/>
        <v>3.0491245337237416</v>
      </c>
      <c r="G108" s="24">
        <f t="shared" si="45"/>
        <v>4.8493808950406958</v>
      </c>
      <c r="H108" s="24">
        <f t="shared" si="45"/>
        <v>-0.98478481257247097</v>
      </c>
      <c r="I108" s="24">
        <f t="shared" si="45"/>
        <v>4.1392357062699006</v>
      </c>
      <c r="J108" s="24">
        <f t="shared" si="45"/>
        <v>1.8894651343876347</v>
      </c>
      <c r="K108" s="24">
        <f t="shared" si="45"/>
        <v>6.9558111222715979</v>
      </c>
      <c r="L108" s="24">
        <f t="shared" si="45"/>
        <v>3.4718629956504969</v>
      </c>
      <c r="M108" s="24">
        <f t="shared" si="45"/>
        <v>0.74040516134728307</v>
      </c>
      <c r="N108" s="24">
        <f t="shared" si="45"/>
        <v>3.0401671062929836</v>
      </c>
      <c r="P108" s="48" t="s">
        <v>84</v>
      </c>
      <c r="Q108" s="24">
        <f t="shared" si="13"/>
        <v>0.44710427527743946</v>
      </c>
      <c r="R108" s="24">
        <f t="shared" si="40"/>
        <v>5.2907974649698986E-2</v>
      </c>
      <c r="S108" s="24">
        <f t="shared" si="40"/>
        <v>1.7374735178982093</v>
      </c>
      <c r="T108" s="24">
        <f t="shared" si="40"/>
        <v>6.6369819090556206</v>
      </c>
      <c r="U108" s="49" t="s">
        <v>96</v>
      </c>
      <c r="V108" s="49" t="s">
        <v>96</v>
      </c>
      <c r="W108" s="24">
        <f t="shared" si="40"/>
        <v>10.724985036675719</v>
      </c>
      <c r="X108" s="24">
        <f t="shared" si="40"/>
        <v>10.475675605646757</v>
      </c>
      <c r="Y108" s="24">
        <f t="shared" si="40"/>
        <v>3.0401671062929836</v>
      </c>
      <c r="Z108" s="24"/>
      <c r="AA108" s="24"/>
    </row>
    <row r="109" spans="1:27" x14ac:dyDescent="0.2">
      <c r="A109" s="48" t="s">
        <v>85</v>
      </c>
      <c r="B109" s="24">
        <f t="shared" si="44"/>
        <v>11.7888440536275</v>
      </c>
      <c r="C109" s="24">
        <f t="shared" si="45"/>
        <v>3.2366230642401348</v>
      </c>
      <c r="D109" s="24">
        <f t="shared" si="45"/>
        <v>12.380162230401325</v>
      </c>
      <c r="E109" s="24">
        <f t="shared" si="45"/>
        <v>3.5802841634480416</v>
      </c>
      <c r="F109" s="24">
        <f t="shared" si="45"/>
        <v>4.7115311640256294</v>
      </c>
      <c r="G109" s="24">
        <f t="shared" si="45"/>
        <v>7.0068558471746485</v>
      </c>
      <c r="H109" s="24">
        <f t="shared" si="45"/>
        <v>-0.9579305949668111</v>
      </c>
      <c r="I109" s="24">
        <f t="shared" si="45"/>
        <v>5.943690996517077</v>
      </c>
      <c r="J109" s="24">
        <f t="shared" si="45"/>
        <v>1.1616642599023379</v>
      </c>
      <c r="K109" s="24">
        <f t="shared" si="45"/>
        <v>5.1371419842698032</v>
      </c>
      <c r="L109" s="24">
        <f t="shared" si="45"/>
        <v>4.3595896515118682</v>
      </c>
      <c r="M109" s="24">
        <f t="shared" si="45"/>
        <v>2.5621285456729197</v>
      </c>
      <c r="N109" s="24">
        <f t="shared" si="45"/>
        <v>4.0450178180283274</v>
      </c>
      <c r="P109" s="48" t="s">
        <v>85</v>
      </c>
      <c r="Q109" s="24">
        <f t="shared" si="13"/>
        <v>3.2934701224530727</v>
      </c>
      <c r="R109" s="24">
        <f t="shared" si="40"/>
        <v>-1.8161275683848999</v>
      </c>
      <c r="S109" s="24">
        <f t="shared" si="40"/>
        <v>0.67868240316870754</v>
      </c>
      <c r="T109" s="24">
        <f t="shared" si="40"/>
        <v>8.0762820307218988</v>
      </c>
      <c r="U109" s="49" t="s">
        <v>96</v>
      </c>
      <c r="V109" s="49" t="s">
        <v>96</v>
      </c>
      <c r="W109" s="24">
        <f t="shared" si="40"/>
        <v>10.343723427737544</v>
      </c>
      <c r="X109" s="24">
        <f t="shared" si="40"/>
        <v>5.0492169514937189</v>
      </c>
      <c r="Y109" s="24">
        <f t="shared" si="40"/>
        <v>4.0450178180283274</v>
      </c>
      <c r="Z109" s="24"/>
      <c r="AA109" s="24"/>
    </row>
    <row r="110" spans="1:27" x14ac:dyDescent="0.2">
      <c r="A110" s="48" t="s">
        <v>86</v>
      </c>
      <c r="B110" s="24">
        <f t="shared" si="44"/>
        <v>8.1178518934717374</v>
      </c>
      <c r="C110" s="24">
        <f t="shared" si="45"/>
        <v>2.8089918758471981</v>
      </c>
      <c r="D110" s="24">
        <f t="shared" si="45"/>
        <v>-1.950825530497923</v>
      </c>
      <c r="E110" s="24">
        <f t="shared" si="45"/>
        <v>3.5480536672877605</v>
      </c>
      <c r="F110" s="24">
        <f t="shared" si="45"/>
        <v>4.7885888023487553</v>
      </c>
      <c r="G110" s="24">
        <f t="shared" si="45"/>
        <v>6.8184272654130211</v>
      </c>
      <c r="H110" s="24">
        <f t="shared" si="45"/>
        <v>-1.2859422754022347</v>
      </c>
      <c r="I110" s="24">
        <f t="shared" si="45"/>
        <v>5.6861768856912818</v>
      </c>
      <c r="J110" s="24">
        <f t="shared" si="45"/>
        <v>2.8200199189470538</v>
      </c>
      <c r="K110" s="24">
        <f t="shared" si="45"/>
        <v>1.955020377736048</v>
      </c>
      <c r="L110" s="24">
        <f t="shared" si="45"/>
        <v>3.1852295644830662</v>
      </c>
      <c r="M110" s="24">
        <f t="shared" si="45"/>
        <v>1.5442810649097112</v>
      </c>
      <c r="N110" s="24">
        <f t="shared" si="45"/>
        <v>2.8902958398717971</v>
      </c>
      <c r="P110" s="48" t="s">
        <v>86</v>
      </c>
      <c r="Q110" s="24">
        <f t="shared" si="13"/>
        <v>2.0849801590593131</v>
      </c>
      <c r="R110" s="24">
        <f t="shared" si="40"/>
        <v>-1.4576761477783435</v>
      </c>
      <c r="S110" s="24">
        <f t="shared" si="40"/>
        <v>3.0381984674840794</v>
      </c>
      <c r="T110" s="24">
        <f t="shared" si="40"/>
        <v>2.9799648827341372</v>
      </c>
      <c r="U110" s="49" t="s">
        <v>96</v>
      </c>
      <c r="V110" s="49" t="s">
        <v>96</v>
      </c>
      <c r="W110" s="24">
        <f t="shared" si="40"/>
        <v>13.488492601851391</v>
      </c>
      <c r="X110" s="24">
        <f t="shared" si="40"/>
        <v>6.1312957101364702</v>
      </c>
      <c r="Y110" s="24">
        <f t="shared" si="40"/>
        <v>2.8902958398717971</v>
      </c>
      <c r="Z110" s="24"/>
      <c r="AA110" s="24"/>
    </row>
    <row r="111" spans="1:27" x14ac:dyDescent="0.2">
      <c r="A111" s="48" t="s">
        <v>87</v>
      </c>
      <c r="B111" s="24">
        <f t="shared" si="44"/>
        <v>-7.7482699104706541</v>
      </c>
      <c r="C111" s="24">
        <f t="shared" si="45"/>
        <v>7.8251204657320272E-2</v>
      </c>
      <c r="D111" s="24">
        <f t="shared" si="45"/>
        <v>-0.48187817564702584</v>
      </c>
      <c r="E111" s="24">
        <f t="shared" si="45"/>
        <v>6.007666935815493</v>
      </c>
      <c r="F111" s="24">
        <f t="shared" si="45"/>
        <v>3.5649392025633801</v>
      </c>
      <c r="G111" s="24">
        <f t="shared" si="45"/>
        <v>5.1794804934329761</v>
      </c>
      <c r="H111" s="24">
        <f t="shared" si="45"/>
        <v>0.80801746709992983</v>
      </c>
      <c r="I111" s="24">
        <f t="shared" si="45"/>
        <v>4.1342440268115013</v>
      </c>
      <c r="J111" s="24">
        <f t="shared" si="45"/>
        <v>2.8785901944533947</v>
      </c>
      <c r="K111" s="24">
        <f t="shared" si="45"/>
        <v>-1.2055059032119004</v>
      </c>
      <c r="L111" s="24">
        <f t="shared" si="45"/>
        <v>1.7760967747527161</v>
      </c>
      <c r="M111" s="24">
        <f t="shared" si="45"/>
        <v>1.200035987003929</v>
      </c>
      <c r="N111" s="24">
        <f t="shared" si="45"/>
        <v>1.671813184075873</v>
      </c>
      <c r="P111" s="48" t="s">
        <v>87</v>
      </c>
      <c r="Q111" s="24">
        <f t="shared" si="13"/>
        <v>1.6816622457290578</v>
      </c>
      <c r="R111" s="24">
        <f t="shared" si="40"/>
        <v>0.55653969144564996</v>
      </c>
      <c r="S111" s="24">
        <f t="shared" si="40"/>
        <v>2.2868140119469729</v>
      </c>
      <c r="T111" s="24">
        <f t="shared" si="40"/>
        <v>3.1433453620999217</v>
      </c>
      <c r="U111" s="49" t="s">
        <v>96</v>
      </c>
      <c r="V111" s="49" t="s">
        <v>96</v>
      </c>
      <c r="W111" s="24">
        <f t="shared" si="40"/>
        <v>7.8482232967346306</v>
      </c>
      <c r="X111" s="24">
        <f t="shared" si="40"/>
        <v>8.362316296534118</v>
      </c>
      <c r="Y111" s="24">
        <f t="shared" si="40"/>
        <v>1.671813184075873</v>
      </c>
    </row>
    <row r="112" spans="1:27" x14ac:dyDescent="0.2">
      <c r="A112" s="48" t="s">
        <v>88</v>
      </c>
      <c r="B112" s="24">
        <f t="shared" si="44"/>
        <v>-10.649227066151354</v>
      </c>
      <c r="C112" s="24">
        <f t="shared" si="45"/>
        <v>2.9101558600032433</v>
      </c>
      <c r="D112" s="24">
        <f t="shared" si="45"/>
        <v>-0.35994277183922918</v>
      </c>
      <c r="E112" s="24">
        <f t="shared" si="45"/>
        <v>4.9814249364351042</v>
      </c>
      <c r="F112" s="24">
        <f t="shared" si="45"/>
        <v>3.4543698371733171</v>
      </c>
      <c r="G112" s="24">
        <f t="shared" si="45"/>
        <v>1.8123112331627027</v>
      </c>
      <c r="H112" s="24">
        <f t="shared" si="45"/>
        <v>0.54125447074282818</v>
      </c>
      <c r="I112" s="24">
        <f t="shared" si="45"/>
        <v>4.8660136938224667</v>
      </c>
      <c r="J112" s="24">
        <f t="shared" si="45"/>
        <v>3.4925278945661518</v>
      </c>
      <c r="K112" s="24">
        <f t="shared" si="45"/>
        <v>-2.3306096440638839</v>
      </c>
      <c r="L112" s="24">
        <f t="shared" si="45"/>
        <v>2.0287195361038215</v>
      </c>
      <c r="M112" s="24">
        <f t="shared" si="45"/>
        <v>0.61131266491889846</v>
      </c>
      <c r="N112" s="24">
        <f t="shared" si="45"/>
        <v>1.8074015013685738</v>
      </c>
      <c r="P112" s="48" t="s">
        <v>88</v>
      </c>
      <c r="Q112" s="24">
        <f t="shared" si="13"/>
        <v>0.9801557322584955</v>
      </c>
      <c r="R112" s="24">
        <f t="shared" si="40"/>
        <v>1.446384789681801</v>
      </c>
      <c r="S112" s="24">
        <f t="shared" si="40"/>
        <v>3.6315475052323336</v>
      </c>
      <c r="T112" s="24">
        <f t="shared" si="40"/>
        <v>3.8203825940146316</v>
      </c>
      <c r="U112" s="49" t="s">
        <v>96</v>
      </c>
      <c r="V112" s="49" t="s">
        <v>96</v>
      </c>
      <c r="W112" s="24">
        <f t="shared" si="40"/>
        <v>9.3149708695972748</v>
      </c>
      <c r="X112" s="24">
        <f t="shared" si="40"/>
        <v>8.1745874896089106</v>
      </c>
      <c r="Y112" s="24">
        <f t="shared" si="40"/>
        <v>1.8074015013685738</v>
      </c>
    </row>
    <row r="113" spans="1:32" x14ac:dyDescent="0.2">
      <c r="A113" s="48" t="s">
        <v>89</v>
      </c>
      <c r="B113" s="24">
        <f t="shared" si="44"/>
        <v>-13.678520997665672</v>
      </c>
      <c r="C113" s="24">
        <f t="shared" si="45"/>
        <v>5.6375637628276678</v>
      </c>
      <c r="D113" s="24">
        <f t="shared" si="45"/>
        <v>4.1454980155535281</v>
      </c>
      <c r="E113" s="24">
        <f t="shared" si="45"/>
        <v>6.4807779438130524</v>
      </c>
      <c r="F113" s="24">
        <f t="shared" si="45"/>
        <v>3.1827978396638912</v>
      </c>
      <c r="G113" s="24">
        <f t="shared" si="45"/>
        <v>-0.55074357173754152</v>
      </c>
      <c r="H113" s="24">
        <f t="shared" si="45"/>
        <v>0.61356216947613973</v>
      </c>
      <c r="I113" s="24">
        <f t="shared" si="45"/>
        <v>4.599033943690884</v>
      </c>
      <c r="J113" s="24">
        <f t="shared" si="45"/>
        <v>2.7453655640757404</v>
      </c>
      <c r="K113" s="24">
        <f t="shared" si="45"/>
        <v>-1.6943426872065288</v>
      </c>
      <c r="L113" s="24">
        <f t="shared" si="45"/>
        <v>2.2917274638143681</v>
      </c>
      <c r="M113" s="24">
        <f t="shared" si="45"/>
        <v>1.9126639930046423</v>
      </c>
      <c r="N113" s="24">
        <f t="shared" si="45"/>
        <v>2.2199030516455593</v>
      </c>
      <c r="P113" s="48" t="s">
        <v>89</v>
      </c>
      <c r="Q113" s="24">
        <f t="shared" si="13"/>
        <v>2.1397759945700443</v>
      </c>
      <c r="R113" s="24">
        <f t="shared" si="40"/>
        <v>1.9438396999408099</v>
      </c>
      <c r="S113" s="24">
        <f t="shared" si="40"/>
        <v>3.4887519288697888</v>
      </c>
      <c r="T113" s="24">
        <f t="shared" si="40"/>
        <v>7.4972187631547058</v>
      </c>
      <c r="U113" s="49" t="s">
        <v>96</v>
      </c>
      <c r="V113" s="49" t="s">
        <v>96</v>
      </c>
      <c r="W113" s="24">
        <f t="shared" si="40"/>
        <v>9.9188257725332676</v>
      </c>
      <c r="X113" s="24">
        <f t="shared" si="40"/>
        <v>13.366747190420924</v>
      </c>
      <c r="Y113" s="24">
        <f t="shared" si="40"/>
        <v>2.2199030516455593</v>
      </c>
    </row>
    <row r="114" spans="1:32" x14ac:dyDescent="0.2">
      <c r="A114" s="48" t="s">
        <v>90</v>
      </c>
      <c r="B114" s="24">
        <f t="shared" si="44"/>
        <v>-11.358714304074141</v>
      </c>
      <c r="C114" s="24">
        <f t="shared" si="45"/>
        <v>2.7807111706688517</v>
      </c>
      <c r="D114" s="24">
        <f t="shared" si="45"/>
        <v>15.95657680759291</v>
      </c>
      <c r="E114" s="24">
        <f t="shared" si="45"/>
        <v>4.5097068903448445</v>
      </c>
      <c r="F114" s="24">
        <f t="shared" si="45"/>
        <v>5.1306593397562068</v>
      </c>
      <c r="G114" s="24">
        <f t="shared" si="45"/>
        <v>-2.5842102308202612</v>
      </c>
      <c r="H114" s="24">
        <f t="shared" si="45"/>
        <v>1.1037545066595982</v>
      </c>
      <c r="I114" s="24">
        <f t="shared" si="45"/>
        <v>5.9188727045088001</v>
      </c>
      <c r="J114" s="24">
        <f t="shared" si="45"/>
        <v>2.2441981216338576</v>
      </c>
      <c r="K114" s="24">
        <f t="shared" si="45"/>
        <v>-1.4089110696141915</v>
      </c>
      <c r="L114" s="24">
        <f t="shared" si="45"/>
        <v>2.3718259270461175</v>
      </c>
      <c r="M114" s="24">
        <f t="shared" si="45"/>
        <v>2.8757735735466667</v>
      </c>
      <c r="N114" s="24">
        <f t="shared" si="45"/>
        <v>2.4441525754247664</v>
      </c>
      <c r="P114" s="48" t="s">
        <v>90</v>
      </c>
      <c r="Q114" s="24">
        <f t="shared" si="13"/>
        <v>2.9430895088648867</v>
      </c>
      <c r="R114" s="24">
        <f t="shared" ref="R114:Y124" si="46">R53/R49*100-100</f>
        <v>0.2616411925026938</v>
      </c>
      <c r="S114" s="24">
        <f t="shared" si="46"/>
        <v>3.6234135352170398</v>
      </c>
      <c r="T114" s="24">
        <f t="shared" si="46"/>
        <v>13.499317657634037</v>
      </c>
      <c r="U114" s="49" t="s">
        <v>96</v>
      </c>
      <c r="V114" s="49" t="s">
        <v>96</v>
      </c>
      <c r="W114" s="24">
        <f t="shared" si="46"/>
        <v>5.7268178258015752</v>
      </c>
      <c r="X114" s="24">
        <f t="shared" si="46"/>
        <v>14.379005481229342</v>
      </c>
      <c r="Y114" s="24">
        <f t="shared" si="46"/>
        <v>2.4441525754247664</v>
      </c>
    </row>
    <row r="115" spans="1:32" x14ac:dyDescent="0.2">
      <c r="A115" s="48" t="s">
        <v>91</v>
      </c>
      <c r="B115" s="24">
        <f t="shared" si="44"/>
        <v>12.304468968993064</v>
      </c>
      <c r="C115" s="24">
        <f t="shared" si="45"/>
        <v>5.4489137242370163</v>
      </c>
      <c r="D115" s="24">
        <f t="shared" si="45"/>
        <v>26.751080454361315</v>
      </c>
      <c r="E115" s="24">
        <f t="shared" si="45"/>
        <v>6.3594019038266651</v>
      </c>
      <c r="F115" s="24">
        <f t="shared" si="45"/>
        <v>4.958049530349868</v>
      </c>
      <c r="G115" s="24">
        <f t="shared" si="45"/>
        <v>5.8139876819766272</v>
      </c>
      <c r="H115" s="24">
        <f t="shared" si="45"/>
        <v>7.1902188131062417E-2</v>
      </c>
      <c r="I115" s="24">
        <f t="shared" si="45"/>
        <v>2.4113203076692145</v>
      </c>
      <c r="J115" s="24">
        <f t="shared" si="45"/>
        <v>1.7868926617512244</v>
      </c>
      <c r="K115" s="24">
        <f t="shared" si="45"/>
        <v>-0.64123913763128826</v>
      </c>
      <c r="L115" s="24">
        <f t="shared" si="45"/>
        <v>5.2660550282336516</v>
      </c>
      <c r="M115" s="24">
        <f t="shared" si="45"/>
        <v>3.4655802922216594</v>
      </c>
      <c r="N115" s="24">
        <f t="shared" si="45"/>
        <v>4.9625451477713938</v>
      </c>
      <c r="P115" s="48" t="s">
        <v>91</v>
      </c>
      <c r="Q115" s="24">
        <f t="shared" si="13"/>
        <v>2.840932729018931</v>
      </c>
      <c r="R115" s="24">
        <f t="shared" si="46"/>
        <v>5.5249053901259799</v>
      </c>
      <c r="S115" s="24">
        <f t="shared" si="46"/>
        <v>2.3158879543712771</v>
      </c>
      <c r="T115" s="24">
        <f t="shared" si="46"/>
        <v>25.968788696026436</v>
      </c>
      <c r="U115" s="49" t="s">
        <v>96</v>
      </c>
      <c r="V115" s="49" t="s">
        <v>96</v>
      </c>
      <c r="W115" s="24">
        <f t="shared" si="46"/>
        <v>8.5983459724118916</v>
      </c>
      <c r="X115" s="24">
        <f t="shared" si="46"/>
        <v>13.623822728660912</v>
      </c>
      <c r="Y115" s="24">
        <f t="shared" si="46"/>
        <v>4.9625451477713938</v>
      </c>
      <c r="AA115" s="24"/>
      <c r="AB115" s="24"/>
      <c r="AC115" s="24"/>
      <c r="AD115" s="24"/>
      <c r="AE115" s="24"/>
      <c r="AF115" s="24"/>
    </row>
    <row r="116" spans="1:32" x14ac:dyDescent="0.2">
      <c r="A116" s="48" t="s">
        <v>92</v>
      </c>
      <c r="B116" s="24">
        <f t="shared" si="44"/>
        <v>15.552478335338478</v>
      </c>
      <c r="C116" s="24">
        <f t="shared" si="45"/>
        <v>2.3658523852190001</v>
      </c>
      <c r="D116" s="24">
        <f t="shared" si="45"/>
        <v>20.498905726799975</v>
      </c>
      <c r="E116" s="24">
        <f t="shared" si="45"/>
        <v>6.758369345181265</v>
      </c>
      <c r="F116" s="24">
        <f t="shared" si="45"/>
        <v>5.8543085346268953</v>
      </c>
      <c r="G116" s="24">
        <f t="shared" si="45"/>
        <v>8.4695360122167358</v>
      </c>
      <c r="H116" s="24">
        <f t="shared" si="45"/>
        <v>2.2915942304720716E-2</v>
      </c>
      <c r="I116" s="24">
        <f t="shared" si="45"/>
        <v>2.0785938594601134</v>
      </c>
      <c r="J116" s="24">
        <f t="shared" si="45"/>
        <v>3.9410253621159086</v>
      </c>
      <c r="K116" s="24">
        <f t="shared" si="45"/>
        <v>0.44378499387882187</v>
      </c>
      <c r="L116" s="24">
        <f t="shared" si="45"/>
        <v>5.2482766647952417</v>
      </c>
      <c r="M116" s="24">
        <f t="shared" si="45"/>
        <v>3.7710367700182417</v>
      </c>
      <c r="N116" s="24">
        <f t="shared" si="45"/>
        <v>4.9918666291627289</v>
      </c>
      <c r="P116" s="48" t="s">
        <v>92</v>
      </c>
      <c r="Q116" s="24">
        <f t="shared" si="13"/>
        <v>3.2366298623965406</v>
      </c>
      <c r="R116" s="24">
        <f t="shared" si="46"/>
        <v>6.5895450876233923</v>
      </c>
      <c r="S116" s="24">
        <f t="shared" si="46"/>
        <v>4.8920305471689147</v>
      </c>
      <c r="T116" s="24">
        <f t="shared" si="46"/>
        <v>20.587220256018426</v>
      </c>
      <c r="U116" s="49" t="s">
        <v>96</v>
      </c>
      <c r="V116" s="49" t="s">
        <v>96</v>
      </c>
      <c r="W116" s="24">
        <f t="shared" si="46"/>
        <v>5.9850812858682048</v>
      </c>
      <c r="X116" s="24">
        <f t="shared" si="46"/>
        <v>9.8613177726233374</v>
      </c>
      <c r="Y116" s="24">
        <f t="shared" si="46"/>
        <v>4.9918666291627289</v>
      </c>
    </row>
    <row r="117" spans="1:32" x14ac:dyDescent="0.2">
      <c r="A117" s="48" t="s">
        <v>94</v>
      </c>
      <c r="B117" s="24">
        <f t="shared" si="44"/>
        <v>16.783158266497594</v>
      </c>
      <c r="C117" s="24">
        <f t="shared" si="45"/>
        <v>-1.0138779102863253</v>
      </c>
      <c r="D117" s="24">
        <f t="shared" si="45"/>
        <v>10.008003681005675</v>
      </c>
      <c r="E117" s="24">
        <f t="shared" si="45"/>
        <v>7.2011872828348942</v>
      </c>
      <c r="F117" s="24">
        <f t="shared" si="45"/>
        <v>5.6128229011665809</v>
      </c>
      <c r="G117" s="24">
        <f t="shared" si="45"/>
        <v>6.0571180122880151</v>
      </c>
      <c r="H117" s="24">
        <f t="shared" si="45"/>
        <v>-2.8069742126746178E-2</v>
      </c>
      <c r="I117" s="24">
        <f t="shared" si="45"/>
        <v>2.2726616901754539</v>
      </c>
      <c r="J117" s="24">
        <f t="shared" si="45"/>
        <v>3.2539231514823257</v>
      </c>
      <c r="K117" s="24">
        <f t="shared" si="45"/>
        <v>1.3952503119668052</v>
      </c>
      <c r="L117" s="24">
        <f t="shared" si="45"/>
        <v>4.3497187302434384</v>
      </c>
      <c r="M117" s="24">
        <f t="shared" si="45"/>
        <v>3.5350774998809413</v>
      </c>
      <c r="N117" s="24">
        <f t="shared" si="45"/>
        <v>4.2123967167756291</v>
      </c>
      <c r="P117" s="48" t="s">
        <v>94</v>
      </c>
      <c r="Q117" s="24">
        <f t="shared" si="13"/>
        <v>3.0032987015168118</v>
      </c>
      <c r="R117" s="24">
        <f t="shared" si="46"/>
        <v>7.3428311641006871</v>
      </c>
      <c r="S117" s="24">
        <f t="shared" si="46"/>
        <v>4.1497420874013073</v>
      </c>
      <c r="T117" s="24">
        <f t="shared" si="46"/>
        <v>16.690873317138426</v>
      </c>
      <c r="U117" s="49" t="s">
        <v>96</v>
      </c>
      <c r="V117" s="49" t="s">
        <v>96</v>
      </c>
      <c r="W117" s="24">
        <f t="shared" si="46"/>
        <v>8.6926268113242315</v>
      </c>
      <c r="X117" s="24">
        <f t="shared" si="46"/>
        <v>11.789945956295057</v>
      </c>
      <c r="Y117" s="24">
        <f t="shared" si="46"/>
        <v>4.2123967167756291</v>
      </c>
      <c r="AA117" s="24"/>
      <c r="AB117" s="24"/>
      <c r="AC117" s="24"/>
      <c r="AD117" s="24"/>
      <c r="AE117" s="24"/>
      <c r="AF117" s="24"/>
    </row>
    <row r="118" spans="1:32" x14ac:dyDescent="0.2">
      <c r="A118" s="48" t="s">
        <v>98</v>
      </c>
      <c r="B118" s="24">
        <f t="shared" ref="B118:B124" si="47">B57/B53*100-100</f>
        <v>15.248355854949963</v>
      </c>
      <c r="C118" s="24">
        <f t="shared" ref="C118:N124" si="48">C57/C53*100-100</f>
        <v>-2.4321626107493159</v>
      </c>
      <c r="D118" s="24">
        <f t="shared" si="48"/>
        <v>2.7976383906926259</v>
      </c>
      <c r="E118" s="24">
        <f t="shared" si="48"/>
        <v>7.5057769645479908</v>
      </c>
      <c r="F118" s="24">
        <f t="shared" si="48"/>
        <v>5.6321704177708938</v>
      </c>
      <c r="G118" s="24">
        <f t="shared" si="48"/>
        <v>9.8716125643790065</v>
      </c>
      <c r="H118" s="24">
        <f t="shared" si="48"/>
        <v>1.6606351422581156E-2</v>
      </c>
      <c r="I118" s="24">
        <f t="shared" si="48"/>
        <v>2.217670904477302</v>
      </c>
      <c r="J118" s="24">
        <f t="shared" si="48"/>
        <v>3.370464861526699</v>
      </c>
      <c r="K118" s="24">
        <f t="shared" si="48"/>
        <v>1.3283441904306414</v>
      </c>
      <c r="L118" s="24">
        <f t="shared" si="48"/>
        <v>3.5227410119763221</v>
      </c>
      <c r="M118" s="24">
        <f t="shared" si="48"/>
        <v>3.4284045308898783</v>
      </c>
      <c r="N118" s="24">
        <f t="shared" si="48"/>
        <v>3.5069103385132081</v>
      </c>
      <c r="P118" s="48" t="s">
        <v>98</v>
      </c>
      <c r="Q118" s="24">
        <f t="shared" ref="Q118:Q124" si="49">Q57/Q53*100-100</f>
        <v>2.9080063724876908</v>
      </c>
      <c r="R118" s="24">
        <f t="shared" si="46"/>
        <v>6.3989988754046294</v>
      </c>
      <c r="S118" s="24">
        <f t="shared" si="46"/>
        <v>3.2149882117638242</v>
      </c>
      <c r="T118" s="24">
        <f t="shared" si="46"/>
        <v>11.081269231023413</v>
      </c>
      <c r="U118" s="49" t="s">
        <v>96</v>
      </c>
      <c r="V118" s="49" t="s">
        <v>96</v>
      </c>
      <c r="W118" s="24">
        <f t="shared" si="46"/>
        <v>9.9611043988325321</v>
      </c>
      <c r="X118" s="24">
        <f t="shared" si="46"/>
        <v>11.361469707450482</v>
      </c>
      <c r="Y118" s="24">
        <f t="shared" si="46"/>
        <v>3.5069103385132081</v>
      </c>
    </row>
    <row r="119" spans="1:32" x14ac:dyDescent="0.2">
      <c r="A119" s="48" t="s">
        <v>99</v>
      </c>
      <c r="B119" s="24">
        <f t="shared" si="47"/>
        <v>0.20873578630641987</v>
      </c>
      <c r="C119" s="24">
        <f t="shared" si="48"/>
        <v>-1.5298318603153689</v>
      </c>
      <c r="D119" s="24">
        <f t="shared" si="48"/>
        <v>9.0295985185443186</v>
      </c>
      <c r="E119" s="24">
        <f t="shared" si="48"/>
        <v>6.04096988273281</v>
      </c>
      <c r="F119" s="24">
        <f t="shared" si="48"/>
        <v>5.4752914217086328</v>
      </c>
      <c r="G119" s="24">
        <f t="shared" si="48"/>
        <v>3.4720583883933784</v>
      </c>
      <c r="H119" s="24">
        <f t="shared" si="48"/>
        <v>5.0500000000013756E-2</v>
      </c>
      <c r="I119" s="24">
        <f t="shared" si="48"/>
        <v>3.9186765737060085</v>
      </c>
      <c r="J119" s="24">
        <f t="shared" si="48"/>
        <v>3.1074010653650959</v>
      </c>
      <c r="K119" s="24">
        <f t="shared" si="48"/>
        <v>1.8937435356720158</v>
      </c>
      <c r="L119" s="24">
        <f t="shared" si="48"/>
        <v>2.4544682064029359</v>
      </c>
      <c r="M119" s="24">
        <f t="shared" si="48"/>
        <v>3.3851088855572016</v>
      </c>
      <c r="N119" s="24">
        <f t="shared" si="48"/>
        <v>2.6068858298947077</v>
      </c>
      <c r="P119" s="48" t="s">
        <v>99</v>
      </c>
      <c r="Q119" s="24">
        <f t="shared" si="49"/>
        <v>3.3363540858327241</v>
      </c>
      <c r="R119" s="24">
        <f t="shared" si="46"/>
        <v>2.3662383574985597</v>
      </c>
      <c r="S119" s="24">
        <f t="shared" si="46"/>
        <v>2.4234645766356095</v>
      </c>
      <c r="T119" s="24">
        <f t="shared" si="46"/>
        <v>7.166009257951373</v>
      </c>
      <c r="U119" s="49" t="s">
        <v>96</v>
      </c>
      <c r="V119" s="49" t="s">
        <v>96</v>
      </c>
      <c r="W119" s="24">
        <f t="shared" si="46"/>
        <v>8.0947590742052</v>
      </c>
      <c r="X119" s="24">
        <f t="shared" si="46"/>
        <v>7.7632046672704718</v>
      </c>
      <c r="Y119" s="24">
        <f t="shared" si="46"/>
        <v>2.6068858298947077</v>
      </c>
      <c r="AA119" s="49"/>
      <c r="AB119" s="49"/>
      <c r="AC119" s="49"/>
      <c r="AD119" s="49"/>
      <c r="AE119" s="49"/>
      <c r="AF119" s="49"/>
    </row>
    <row r="120" spans="1:32" x14ac:dyDescent="0.2">
      <c r="A120" s="48" t="s">
        <v>100</v>
      </c>
      <c r="B120" s="24">
        <f t="shared" si="47"/>
        <v>-0.35408103554439663</v>
      </c>
      <c r="C120" s="24">
        <f t="shared" si="48"/>
        <v>-2.0829298134204777</v>
      </c>
      <c r="D120" s="24">
        <f t="shared" si="48"/>
        <v>17.36666704761349</v>
      </c>
      <c r="E120" s="24">
        <f t="shared" si="48"/>
        <v>5.0579195326854602</v>
      </c>
      <c r="F120" s="24">
        <f t="shared" si="48"/>
        <v>8.0350397059982583</v>
      </c>
      <c r="G120" s="24">
        <f t="shared" si="48"/>
        <v>4.3107612111137996</v>
      </c>
      <c r="H120" s="24">
        <f t="shared" si="48"/>
        <v>9.9999999999965894E-2</v>
      </c>
      <c r="I120" s="24">
        <f t="shared" si="48"/>
        <v>3.9645117912016019</v>
      </c>
      <c r="J120" s="24">
        <f t="shared" si="48"/>
        <v>2.5590069839659435</v>
      </c>
      <c r="K120" s="24">
        <f t="shared" si="48"/>
        <v>2.0658347036238212</v>
      </c>
      <c r="L120" s="24">
        <f t="shared" si="48"/>
        <v>2.7734418860217147</v>
      </c>
      <c r="M120" s="24">
        <f t="shared" si="48"/>
        <v>3.3592828586906052</v>
      </c>
      <c r="N120" s="24">
        <f t="shared" si="48"/>
        <v>2.8814017888642525</v>
      </c>
      <c r="P120" s="48" t="s">
        <v>100</v>
      </c>
      <c r="Q120" s="24">
        <f t="shared" si="49"/>
        <v>3.2465081959708044</v>
      </c>
      <c r="R120" s="24">
        <f t="shared" si="46"/>
        <v>2.774647834608146</v>
      </c>
      <c r="S120" s="24">
        <f t="shared" si="46"/>
        <v>2.1347824322299545</v>
      </c>
      <c r="T120" s="24">
        <f t="shared" si="46"/>
        <v>8.2379115580981903</v>
      </c>
      <c r="U120" s="49" t="s">
        <v>96</v>
      </c>
      <c r="V120" s="49" t="s">
        <v>96</v>
      </c>
      <c r="W120" s="24">
        <f t="shared" si="46"/>
        <v>7.9818222405360473</v>
      </c>
      <c r="X120" s="24">
        <f t="shared" si="46"/>
        <v>9.04866996434626</v>
      </c>
      <c r="Y120" s="24">
        <f t="shared" si="46"/>
        <v>2.8814017888642525</v>
      </c>
      <c r="AA120" s="49"/>
      <c r="AB120" s="49"/>
      <c r="AC120" s="49"/>
      <c r="AD120" s="49"/>
      <c r="AE120" s="49"/>
      <c r="AF120" s="49"/>
    </row>
    <row r="121" spans="1:32" x14ac:dyDescent="0.2">
      <c r="A121" s="48" t="s">
        <v>101</v>
      </c>
      <c r="B121" s="24">
        <f t="shared" si="47"/>
        <v>-0.10284899962253746</v>
      </c>
      <c r="C121" s="24">
        <f t="shared" si="48"/>
        <v>2.1299078926836188</v>
      </c>
      <c r="D121" s="24">
        <f t="shared" si="48"/>
        <v>35.990944810880393</v>
      </c>
      <c r="E121" s="24">
        <f t="shared" si="48"/>
        <v>5.3454219508829652</v>
      </c>
      <c r="F121" s="24">
        <f t="shared" si="48"/>
        <v>7.7670095296395374</v>
      </c>
      <c r="G121" s="24">
        <f t="shared" si="48"/>
        <v>4.1636108167575827</v>
      </c>
      <c r="H121" s="24">
        <f t="shared" si="48"/>
        <v>5.0499999999999545E-2</v>
      </c>
      <c r="I121" s="24">
        <f t="shared" si="48"/>
        <v>3.5734284336932376</v>
      </c>
      <c r="J121" s="24">
        <f t="shared" si="48"/>
        <v>4.7659840431673217</v>
      </c>
      <c r="K121" s="24">
        <f t="shared" si="48"/>
        <v>1.5252823173471626</v>
      </c>
      <c r="L121" s="24">
        <f t="shared" si="48"/>
        <v>5.1283171127175251</v>
      </c>
      <c r="M121" s="24">
        <f t="shared" si="48"/>
        <v>3.3452774970333934</v>
      </c>
      <c r="N121" s="24">
        <f t="shared" si="48"/>
        <v>4.8219055130124673</v>
      </c>
      <c r="P121" s="48" t="s">
        <v>101</v>
      </c>
      <c r="Q121" s="24">
        <f t="shared" si="49"/>
        <v>2.9900557393248022</v>
      </c>
      <c r="R121" s="24">
        <f t="shared" si="46"/>
        <v>2.3272121021932861</v>
      </c>
      <c r="S121" s="24">
        <f t="shared" si="46"/>
        <v>4.7266224240489692</v>
      </c>
      <c r="T121" s="24">
        <f t="shared" si="46"/>
        <v>17.546439460542331</v>
      </c>
      <c r="U121" s="49" t="s">
        <v>96</v>
      </c>
      <c r="V121" s="49" t="s">
        <v>96</v>
      </c>
      <c r="W121" s="24">
        <f t="shared" si="46"/>
        <v>9.0194134474943013</v>
      </c>
      <c r="X121" s="24">
        <f t="shared" si="46"/>
        <v>9.6054555651793976</v>
      </c>
      <c r="Y121" s="24">
        <f t="shared" si="46"/>
        <v>4.8219055130124673</v>
      </c>
      <c r="AA121" s="49"/>
      <c r="AB121" s="49"/>
      <c r="AC121" s="49"/>
      <c r="AD121" s="49"/>
      <c r="AE121" s="49"/>
      <c r="AF121" s="49"/>
    </row>
    <row r="122" spans="1:32" x14ac:dyDescent="0.2">
      <c r="A122" s="48" t="s">
        <v>102</v>
      </c>
      <c r="B122" s="24">
        <f t="shared" si="47"/>
        <v>0.35023142276422448</v>
      </c>
      <c r="C122" s="24">
        <f t="shared" si="48"/>
        <v>3.1275391926436811</v>
      </c>
      <c r="D122" s="24">
        <f t="shared" si="48"/>
        <v>48.323889793627075</v>
      </c>
      <c r="E122" s="24">
        <f t="shared" si="48"/>
        <v>8.0765799924799637</v>
      </c>
      <c r="F122" s="24">
        <f t="shared" si="48"/>
        <v>8.227332706327033</v>
      </c>
      <c r="G122" s="24">
        <f t="shared" si="48"/>
        <v>5.6419447931069726</v>
      </c>
      <c r="H122" s="24">
        <f t="shared" si="48"/>
        <v>5.0499999999928491E-2</v>
      </c>
      <c r="I122" s="24">
        <f t="shared" si="48"/>
        <v>4.0939515274109226</v>
      </c>
      <c r="J122" s="24">
        <f t="shared" si="48"/>
        <v>2.9320301997179996</v>
      </c>
      <c r="K122" s="24">
        <f t="shared" si="48"/>
        <v>3.2039632028823632</v>
      </c>
      <c r="L122" s="24">
        <f t="shared" si="48"/>
        <v>6.7940972836049127</v>
      </c>
      <c r="M122" s="24">
        <f t="shared" si="48"/>
        <v>3.3839859461345156</v>
      </c>
      <c r="N122" s="24">
        <f t="shared" si="48"/>
        <v>6.2083614328277861</v>
      </c>
      <c r="P122" s="48" t="s">
        <v>102</v>
      </c>
      <c r="Q122" s="24">
        <f t="shared" si="49"/>
        <v>3.1225825337380542</v>
      </c>
      <c r="R122" s="24">
        <f t="shared" si="46"/>
        <v>2.6557762644080896</v>
      </c>
      <c r="S122" s="24">
        <f t="shared" si="46"/>
        <v>2.5173514523011136</v>
      </c>
      <c r="T122" s="24">
        <f t="shared" si="46"/>
        <v>29.605433177679942</v>
      </c>
      <c r="U122" s="49" t="s">
        <v>96</v>
      </c>
      <c r="V122" s="49" t="s">
        <v>96</v>
      </c>
      <c r="W122" s="24">
        <f t="shared" si="46"/>
        <v>8.6750172917972748</v>
      </c>
      <c r="X122" s="24">
        <f t="shared" si="46"/>
        <v>11.354202198945828</v>
      </c>
      <c r="Y122" s="24">
        <f t="shared" si="46"/>
        <v>6.2083614328277861</v>
      </c>
      <c r="AA122" s="49"/>
      <c r="AB122" s="49"/>
      <c r="AC122" s="49"/>
      <c r="AD122" s="49"/>
      <c r="AE122" s="49"/>
      <c r="AF122" s="49"/>
    </row>
    <row r="123" spans="1:32" x14ac:dyDescent="0.2">
      <c r="A123" s="48" t="s">
        <v>104</v>
      </c>
      <c r="B123" s="24">
        <f t="shared" si="47"/>
        <v>1.7496935675579834</v>
      </c>
      <c r="C123" s="24">
        <f t="shared" si="48"/>
        <v>4.3437757922453244</v>
      </c>
      <c r="D123" s="24">
        <f t="shared" si="48"/>
        <v>20.374220659292448</v>
      </c>
      <c r="E123" s="24">
        <f t="shared" si="48"/>
        <v>2.2138387581160686</v>
      </c>
      <c r="F123" s="24">
        <f t="shared" si="48"/>
        <v>11.390662183399883</v>
      </c>
      <c r="G123" s="24">
        <f t="shared" si="48"/>
        <v>4.1458235284971323</v>
      </c>
      <c r="H123" s="24">
        <f t="shared" si="48"/>
        <v>-4.9000000000006594E-2</v>
      </c>
      <c r="I123" s="24">
        <f t="shared" si="48"/>
        <v>2.5628542762368198</v>
      </c>
      <c r="J123" s="24">
        <f t="shared" si="48"/>
        <v>11.691841389767418</v>
      </c>
      <c r="K123" s="24">
        <f t="shared" si="48"/>
        <v>3.5398878420437541E-2</v>
      </c>
      <c r="L123" s="24">
        <f t="shared" si="48"/>
        <v>5.160632993743036</v>
      </c>
      <c r="M123" s="24">
        <f t="shared" si="48"/>
        <v>4.5898377902401393</v>
      </c>
      <c r="N123" s="24">
        <f t="shared" si="48"/>
        <v>5.0634285974813054</v>
      </c>
      <c r="P123" s="48" t="s">
        <v>104</v>
      </c>
      <c r="Q123" s="24">
        <f t="shared" si="49"/>
        <v>3.224081770260895</v>
      </c>
      <c r="R123" s="24">
        <f t="shared" si="46"/>
        <v>3.3787073763740523</v>
      </c>
      <c r="S123" s="24">
        <f t="shared" si="46"/>
        <v>11.838913170099403</v>
      </c>
      <c r="T123" s="24">
        <f t="shared" si="46"/>
        <v>10.821333085215826</v>
      </c>
      <c r="U123" s="49" t="s">
        <v>96</v>
      </c>
      <c r="V123" s="49" t="s">
        <v>96</v>
      </c>
      <c r="W123" s="24">
        <f t="shared" si="46"/>
        <v>3.0150871323509705</v>
      </c>
      <c r="X123" s="24">
        <f t="shared" si="46"/>
        <v>8.1075706209260261</v>
      </c>
      <c r="Y123" s="24">
        <f t="shared" si="46"/>
        <v>5.0634285974813054</v>
      </c>
      <c r="AA123" s="49"/>
      <c r="AB123" s="49"/>
      <c r="AC123" s="49"/>
      <c r="AD123" s="49"/>
      <c r="AE123" s="49"/>
      <c r="AF123" s="49"/>
    </row>
    <row r="124" spans="1:32" x14ac:dyDescent="0.2">
      <c r="A124" s="48" t="s">
        <v>105</v>
      </c>
      <c r="B124" s="24">
        <f t="shared" si="47"/>
        <v>2.2189260276831391</v>
      </c>
      <c r="C124" s="24">
        <f t="shared" si="48"/>
        <v>-7.6846246262578575</v>
      </c>
      <c r="D124" s="24">
        <f t="shared" si="48"/>
        <v>0.10428950367385426</v>
      </c>
      <c r="E124" s="24">
        <f t="shared" si="48"/>
        <v>-16.698435033185717</v>
      </c>
      <c r="F124" s="24">
        <f t="shared" si="48"/>
        <v>5.3827951587553429</v>
      </c>
      <c r="G124" s="24">
        <f t="shared" si="48"/>
        <v>3.7878541362371294</v>
      </c>
      <c r="H124" s="24">
        <f t="shared" si="48"/>
        <v>-0.39959727309926052</v>
      </c>
      <c r="I124" s="24">
        <f t="shared" si="48"/>
        <v>-20.588339623464265</v>
      </c>
      <c r="J124" s="24">
        <f t="shared" si="48"/>
        <v>7.0546751409339805</v>
      </c>
      <c r="K124" s="24">
        <f t="shared" si="48"/>
        <v>-31.986023104698774</v>
      </c>
      <c r="L124" s="24">
        <f t="shared" si="48"/>
        <v>-6.3206095115552188</v>
      </c>
      <c r="M124" s="24">
        <f t="shared" si="48"/>
        <v>-6.5370490463343174</v>
      </c>
      <c r="N124" s="24">
        <f t="shared" si="48"/>
        <v>-6.359741482191879</v>
      </c>
      <c r="P124" s="48" t="s">
        <v>105</v>
      </c>
      <c r="Q124" s="24">
        <f t="shared" si="49"/>
        <v>-7.9960280269070836</v>
      </c>
      <c r="R124" s="24">
        <f t="shared" si="46"/>
        <v>-4.6866175044307141</v>
      </c>
      <c r="S124" s="24">
        <f t="shared" si="46"/>
        <v>8.9463112562113452</v>
      </c>
      <c r="T124" s="24">
        <f t="shared" si="46"/>
        <v>-11.886112950434992</v>
      </c>
      <c r="U124" s="49" t="s">
        <v>96</v>
      </c>
      <c r="V124" s="49" t="s">
        <v>96</v>
      </c>
      <c r="W124" s="24">
        <f t="shared" si="46"/>
        <v>-20.65374850083775</v>
      </c>
      <c r="X124" s="24">
        <f t="shared" si="46"/>
        <v>-19.316036934265981</v>
      </c>
      <c r="Y124" s="24">
        <f t="shared" si="46"/>
        <v>-6.359741482191879</v>
      </c>
      <c r="AA124" s="49"/>
      <c r="AB124" s="49"/>
      <c r="AC124" s="49"/>
      <c r="AD124" s="49"/>
      <c r="AE124" s="49"/>
      <c r="AF124" s="49"/>
    </row>
    <row r="125" spans="1:32" x14ac:dyDescent="0.2">
      <c r="AA125" s="49"/>
      <c r="AB125" s="49"/>
      <c r="AC125" s="49"/>
      <c r="AD125" s="49"/>
      <c r="AE125" s="49"/>
      <c r="AF125" s="49"/>
    </row>
    <row r="126" spans="1:32" x14ac:dyDescent="0.2">
      <c r="AA126" s="49"/>
      <c r="AB126" s="49"/>
      <c r="AC126" s="49"/>
      <c r="AD126" s="49"/>
      <c r="AE126" s="49"/>
      <c r="AF126" s="49"/>
    </row>
    <row r="127" spans="1:32" x14ac:dyDescent="0.2"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49"/>
      <c r="AB127" s="49"/>
      <c r="AC127" s="49"/>
      <c r="AD127" s="49"/>
      <c r="AE127" s="49"/>
      <c r="AF127" s="49"/>
    </row>
    <row r="129" spans="27:32" x14ac:dyDescent="0.2">
      <c r="AA129" s="24"/>
      <c r="AB129" s="24"/>
      <c r="AC129" s="24"/>
      <c r="AD129" s="24"/>
      <c r="AE129" s="24"/>
      <c r="AF129" s="24"/>
    </row>
    <row r="131" spans="27:32" x14ac:dyDescent="0.2">
      <c r="AA131" s="24"/>
      <c r="AB131" s="24"/>
      <c r="AC131" s="24"/>
      <c r="AD131" s="24"/>
      <c r="AE131" s="24"/>
      <c r="AF131" s="24"/>
    </row>
    <row r="133" spans="27:32" x14ac:dyDescent="0.2">
      <c r="AA133" s="24"/>
      <c r="AB133" s="24"/>
      <c r="AC133" s="24"/>
      <c r="AD133" s="24"/>
      <c r="AE133" s="24"/>
      <c r="AF133" s="24"/>
    </row>
    <row r="135" spans="27:32" x14ac:dyDescent="0.2">
      <c r="AA135" s="24"/>
      <c r="AB135" s="24"/>
      <c r="AC135" s="24"/>
      <c r="AD135" s="24"/>
      <c r="AE135" s="24"/>
      <c r="AF135" s="24"/>
    </row>
    <row r="137" spans="27:32" x14ac:dyDescent="0.2">
      <c r="AA137" s="24"/>
      <c r="AB137" s="24"/>
      <c r="AC137" s="24"/>
      <c r="AD137" s="24"/>
      <c r="AE137" s="24"/>
      <c r="AF137" s="24"/>
    </row>
    <row r="139" spans="27:32" x14ac:dyDescent="0.2">
      <c r="AA139" s="24"/>
      <c r="AB139" s="24"/>
      <c r="AC139" s="24"/>
      <c r="AD139" s="24"/>
      <c r="AE139" s="24"/>
      <c r="AF139" s="24"/>
    </row>
  </sheetData>
  <mergeCells count="2">
    <mergeCell ref="P3:X3"/>
    <mergeCell ref="B3:N3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topLeftCell="A55" workbookViewId="0">
      <selection activeCell="B61" sqref="B61"/>
    </sheetView>
  </sheetViews>
  <sheetFormatPr defaultRowHeight="12.75" x14ac:dyDescent="0.2"/>
  <cols>
    <col min="1" max="1" width="9.140625" style="12"/>
    <col min="2" max="2" width="17.85546875" style="12" customWidth="1"/>
    <col min="3" max="16384" width="9.140625" style="12"/>
  </cols>
  <sheetData>
    <row r="1" spans="1:2" x14ac:dyDescent="0.2">
      <c r="A1" s="45" t="s">
        <v>55</v>
      </c>
    </row>
    <row r="2" spans="1:2" x14ac:dyDescent="0.2">
      <c r="B2" s="22"/>
    </row>
    <row r="3" spans="1:2" ht="15" x14ac:dyDescent="0.25">
      <c r="A3" s="7"/>
      <c r="B3" s="46" t="s">
        <v>78</v>
      </c>
    </row>
    <row r="4" spans="1:2" x14ac:dyDescent="0.2">
      <c r="A4" s="48" t="s">
        <v>17</v>
      </c>
      <c r="B4" s="54" t="s">
        <v>96</v>
      </c>
    </row>
    <row r="5" spans="1:2" x14ac:dyDescent="0.2">
      <c r="A5" s="48" t="s">
        <v>18</v>
      </c>
      <c r="B5" s="55">
        <v>1.8390753938929834</v>
      </c>
    </row>
    <row r="6" spans="1:2" x14ac:dyDescent="0.2">
      <c r="A6" s="48" t="s">
        <v>19</v>
      </c>
      <c r="B6" s="55">
        <v>1.163353129123962</v>
      </c>
    </row>
    <row r="7" spans="1:2" x14ac:dyDescent="0.2">
      <c r="A7" s="48" t="s">
        <v>20</v>
      </c>
      <c r="B7" s="55">
        <v>2.0894855430831853</v>
      </c>
    </row>
    <row r="8" spans="1:2" x14ac:dyDescent="0.2">
      <c r="A8" s="48" t="s">
        <v>21</v>
      </c>
      <c r="B8" s="55">
        <v>1.7117940373820915</v>
      </c>
    </row>
    <row r="9" spans="1:2" x14ac:dyDescent="0.2">
      <c r="A9" s="48" t="s">
        <v>22</v>
      </c>
      <c r="B9" s="55">
        <v>1.205335004609779</v>
      </c>
    </row>
    <row r="10" spans="1:2" x14ac:dyDescent="0.2">
      <c r="A10" s="48" t="s">
        <v>23</v>
      </c>
      <c r="B10" s="55">
        <v>0.76955941465367061</v>
      </c>
    </row>
    <row r="11" spans="1:2" x14ac:dyDescent="0.2">
      <c r="A11" s="48" t="s">
        <v>24</v>
      </c>
      <c r="B11" s="55">
        <v>2.8472739688957205</v>
      </c>
    </row>
    <row r="12" spans="1:2" x14ac:dyDescent="0.2">
      <c r="A12" s="48" t="s">
        <v>25</v>
      </c>
      <c r="B12" s="55">
        <v>2.1601221739749832</v>
      </c>
    </row>
    <row r="13" spans="1:2" x14ac:dyDescent="0.2">
      <c r="A13" s="48" t="s">
        <v>26</v>
      </c>
      <c r="B13" s="55">
        <v>1.2294110016122062</v>
      </c>
    </row>
    <row r="14" spans="1:2" x14ac:dyDescent="0.2">
      <c r="A14" s="48" t="s">
        <v>27</v>
      </c>
      <c r="B14" s="55">
        <v>-0.20697419319878918</v>
      </c>
    </row>
    <row r="15" spans="1:2" x14ac:dyDescent="0.2">
      <c r="A15" s="48" t="s">
        <v>28</v>
      </c>
      <c r="B15" s="55">
        <v>-0.81582087635017331</v>
      </c>
    </row>
    <row r="16" spans="1:2" x14ac:dyDescent="0.2">
      <c r="A16" s="48" t="s">
        <v>29</v>
      </c>
      <c r="B16" s="55">
        <v>-2.1686384322703276</v>
      </c>
    </row>
    <row r="17" spans="1:2" x14ac:dyDescent="0.2">
      <c r="A17" s="48" t="s">
        <v>30</v>
      </c>
      <c r="B17" s="55">
        <v>-0.43640404778409447</v>
      </c>
    </row>
    <row r="18" spans="1:2" x14ac:dyDescent="0.2">
      <c r="A18" s="48" t="s">
        <v>31</v>
      </c>
      <c r="B18" s="55">
        <v>0.52118060557258161</v>
      </c>
    </row>
    <row r="19" spans="1:2" x14ac:dyDescent="0.2">
      <c r="A19" s="48" t="s">
        <v>32</v>
      </c>
      <c r="B19" s="55">
        <v>-0.31397046102348725</v>
      </c>
    </row>
    <row r="20" spans="1:2" x14ac:dyDescent="0.2">
      <c r="A20" s="48" t="s">
        <v>33</v>
      </c>
      <c r="B20" s="55">
        <v>0.11671743357229047</v>
      </c>
    </row>
    <row r="21" spans="1:2" x14ac:dyDescent="0.2">
      <c r="A21" s="48" t="s">
        <v>34</v>
      </c>
      <c r="B21" s="55">
        <v>0.25196364976514474</v>
      </c>
    </row>
    <row r="22" spans="1:2" x14ac:dyDescent="0.2">
      <c r="A22" s="48" t="s">
        <v>35</v>
      </c>
      <c r="B22" s="55">
        <v>1.2320527018432585</v>
      </c>
    </row>
    <row r="23" spans="1:2" x14ac:dyDescent="0.2">
      <c r="A23" s="48" t="s">
        <v>36</v>
      </c>
      <c r="B23" s="55">
        <v>-0.40200057392868871</v>
      </c>
    </row>
    <row r="24" spans="1:2" x14ac:dyDescent="0.2">
      <c r="A24" s="48" t="s">
        <v>37</v>
      </c>
      <c r="B24" s="55">
        <v>1.7409040118243837</v>
      </c>
    </row>
    <row r="25" spans="1:2" x14ac:dyDescent="0.2">
      <c r="A25" s="48" t="s">
        <v>38</v>
      </c>
      <c r="B25" s="55">
        <v>-0.25269810625535172</v>
      </c>
    </row>
    <row r="26" spans="1:2" x14ac:dyDescent="0.2">
      <c r="A26" s="48" t="s">
        <v>39</v>
      </c>
      <c r="B26" s="55">
        <v>-4.8814358338233887E-4</v>
      </c>
    </row>
    <row r="27" spans="1:2" x14ac:dyDescent="0.2">
      <c r="A27" s="48" t="s">
        <v>40</v>
      </c>
      <c r="B27" s="55">
        <v>0.46335440341820799</v>
      </c>
    </row>
    <row r="28" spans="1:2" x14ac:dyDescent="0.2">
      <c r="A28" s="48" t="s">
        <v>41</v>
      </c>
      <c r="B28" s="55">
        <v>-1.3782531012781476</v>
      </c>
    </row>
    <row r="29" spans="1:2" x14ac:dyDescent="0.2">
      <c r="A29" s="48" t="s">
        <v>42</v>
      </c>
      <c r="B29" s="55">
        <v>1.4808945577598536</v>
      </c>
    </row>
    <row r="30" spans="1:2" x14ac:dyDescent="0.2">
      <c r="A30" s="48" t="s">
        <v>43</v>
      </c>
      <c r="B30" s="55">
        <v>-1.2718845525965037</v>
      </c>
    </row>
    <row r="31" spans="1:2" x14ac:dyDescent="0.2">
      <c r="A31" s="48" t="s">
        <v>44</v>
      </c>
      <c r="B31" s="55">
        <v>-0.20817562545924773</v>
      </c>
    </row>
    <row r="32" spans="1:2" x14ac:dyDescent="0.2">
      <c r="A32" s="48" t="s">
        <v>57</v>
      </c>
      <c r="B32" s="55">
        <v>2.2898753842604691</v>
      </c>
    </row>
    <row r="33" spans="1:3" x14ac:dyDescent="0.2">
      <c r="A33" s="48" t="s">
        <v>59</v>
      </c>
      <c r="B33" s="55">
        <v>0.17914147754876808</v>
      </c>
    </row>
    <row r="34" spans="1:3" x14ac:dyDescent="0.2">
      <c r="A34" s="48" t="s">
        <v>71</v>
      </c>
      <c r="B34" s="55">
        <v>2.1306740279734839</v>
      </c>
    </row>
    <row r="35" spans="1:3" x14ac:dyDescent="0.2">
      <c r="A35" s="48" t="s">
        <v>72</v>
      </c>
      <c r="B35" s="55">
        <v>-0.71824964915509781</v>
      </c>
    </row>
    <row r="36" spans="1:3" x14ac:dyDescent="0.2">
      <c r="A36" s="48" t="s">
        <v>73</v>
      </c>
      <c r="B36" s="55">
        <v>-1.3263777054058608</v>
      </c>
    </row>
    <row r="37" spans="1:3" x14ac:dyDescent="0.2">
      <c r="A37" s="48" t="s">
        <v>74</v>
      </c>
      <c r="B37" s="55">
        <v>-0.88449398069352014</v>
      </c>
    </row>
    <row r="38" spans="1:3" x14ac:dyDescent="0.2">
      <c r="A38" s="48" t="s">
        <v>75</v>
      </c>
      <c r="B38" s="55">
        <v>-1.1543197690527478</v>
      </c>
    </row>
    <row r="39" spans="1:3" x14ac:dyDescent="0.2">
      <c r="A39" s="48" t="s">
        <v>77</v>
      </c>
      <c r="B39" s="55">
        <v>1.6571447964411732</v>
      </c>
    </row>
    <row r="40" spans="1:3" x14ac:dyDescent="0.2">
      <c r="A40" s="48" t="s">
        <v>79</v>
      </c>
      <c r="B40" s="55">
        <v>0.65450699444744487</v>
      </c>
    </row>
    <row r="41" spans="1:3" x14ac:dyDescent="0.2">
      <c r="A41" s="48" t="s">
        <v>80</v>
      </c>
      <c r="B41" s="55">
        <v>0.68745359637691195</v>
      </c>
    </row>
    <row r="42" spans="1:3" x14ac:dyDescent="0.2">
      <c r="A42" s="48" t="s">
        <v>81</v>
      </c>
      <c r="B42" s="55">
        <v>-0.2305578863161486</v>
      </c>
    </row>
    <row r="43" spans="1:3" x14ac:dyDescent="0.2">
      <c r="A43" s="48" t="s">
        <v>82</v>
      </c>
      <c r="B43" s="55">
        <v>1.1039912431691761</v>
      </c>
    </row>
    <row r="44" spans="1:3" x14ac:dyDescent="0.2">
      <c r="A44" s="48" t="s">
        <v>83</v>
      </c>
      <c r="B44" s="55">
        <v>1.5597253115937804</v>
      </c>
    </row>
    <row r="45" spans="1:3" x14ac:dyDescent="0.2">
      <c r="A45" s="48" t="s">
        <v>84</v>
      </c>
      <c r="B45" s="55">
        <v>0.58608229242804555</v>
      </c>
    </row>
    <row r="46" spans="1:3" x14ac:dyDescent="0.2">
      <c r="A46" s="48" t="s">
        <v>85</v>
      </c>
      <c r="B46" s="55">
        <v>0.75372619020670584</v>
      </c>
    </row>
    <row r="47" spans="1:3" x14ac:dyDescent="0.2">
      <c r="A47" s="48" t="s">
        <v>86</v>
      </c>
      <c r="B47" s="55">
        <v>0.12782467431695466</v>
      </c>
    </row>
    <row r="48" spans="1:3" x14ac:dyDescent="0.2">
      <c r="A48" s="48" t="s">
        <v>87</v>
      </c>
      <c r="B48" s="55">
        <v>0.13196410479197596</v>
      </c>
      <c r="C48" s="25"/>
    </row>
    <row r="49" spans="1:3" x14ac:dyDescent="0.2">
      <c r="A49" s="48" t="s">
        <v>88</v>
      </c>
      <c r="B49" s="55">
        <v>0.80853181056879464</v>
      </c>
      <c r="C49" s="25"/>
    </row>
    <row r="50" spans="1:3" x14ac:dyDescent="0.2">
      <c r="A50" s="48" t="s">
        <v>89</v>
      </c>
      <c r="B50" s="55">
        <v>1.0700076437253614</v>
      </c>
      <c r="C50" s="25"/>
    </row>
    <row r="51" spans="1:3" x14ac:dyDescent="0.2">
      <c r="A51" s="48" t="s">
        <v>90</v>
      </c>
      <c r="B51" s="55">
        <v>0.54162513052659733</v>
      </c>
      <c r="C51" s="25"/>
    </row>
    <row r="52" spans="1:3" x14ac:dyDescent="0.2">
      <c r="A52" s="48" t="s">
        <v>91</v>
      </c>
      <c r="B52" s="55">
        <v>2.2217973499794255</v>
      </c>
      <c r="C52" s="25"/>
    </row>
    <row r="53" spans="1:3" x14ac:dyDescent="0.2">
      <c r="A53" s="48" t="s">
        <v>92</v>
      </c>
      <c r="B53" s="55">
        <v>1.1192103925317838</v>
      </c>
      <c r="C53" s="25"/>
    </row>
    <row r="54" spans="1:3" x14ac:dyDescent="0.2">
      <c r="A54" s="48" t="s">
        <v>94</v>
      </c>
      <c r="B54" s="55">
        <v>0.21998549560973402</v>
      </c>
      <c r="C54" s="25"/>
    </row>
    <row r="55" spans="1:3" x14ac:dyDescent="0.2">
      <c r="A55" s="48" t="s">
        <v>98</v>
      </c>
      <c r="B55" s="55">
        <v>7.2105325789848962E-2</v>
      </c>
      <c r="C55" s="25"/>
    </row>
    <row r="56" spans="1:3" x14ac:dyDescent="0.2">
      <c r="A56" s="48" t="s">
        <v>99</v>
      </c>
      <c r="B56" s="55">
        <v>1.082051540036133</v>
      </c>
    </row>
    <row r="57" spans="1:3" x14ac:dyDescent="0.2">
      <c r="A57" s="48" t="s">
        <v>100</v>
      </c>
      <c r="B57" s="55">
        <v>1.5158914761440769</v>
      </c>
    </row>
    <row r="58" spans="1:3" x14ac:dyDescent="0.2">
      <c r="A58" s="48" t="s">
        <v>101</v>
      </c>
      <c r="B58" s="55">
        <v>2.0989958049354414</v>
      </c>
    </row>
    <row r="59" spans="1:3" x14ac:dyDescent="0.2">
      <c r="A59" s="48" t="s">
        <v>102</v>
      </c>
      <c r="B59" s="55">
        <v>1.6085780366068292</v>
      </c>
    </row>
    <row r="60" spans="1:3" x14ac:dyDescent="0.2">
      <c r="A60" s="48" t="s">
        <v>104</v>
      </c>
      <c r="B60" s="56">
        <v>-0.46042858646102047</v>
      </c>
    </row>
    <row r="61" spans="1:3" x14ac:dyDescent="0.2">
      <c r="A61" s="48" t="s">
        <v>105</v>
      </c>
      <c r="B61" s="25">
        <v>-9.2326012184593491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BDP tekuce cene</vt:lpstr>
      <vt:lpstr>BDP cene prethodne godine</vt:lpstr>
      <vt:lpstr>BDP ulancane mere obima ref2010</vt:lpstr>
      <vt:lpstr>Desezona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Pavlovic</cp:lastModifiedBy>
  <dcterms:created xsi:type="dcterms:W3CDTF">2011-06-26T16:18:12Z</dcterms:created>
  <dcterms:modified xsi:type="dcterms:W3CDTF">2020-08-28T15:47:22Z</dcterms:modified>
</cp:coreProperties>
</file>